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446" windowWidth="15450" windowHeight="12390" activeTab="0"/>
  </bookViews>
  <sheets>
    <sheet name="200803" sheetId="1" r:id="rId1"/>
    <sheet name="Sobre este Reporte" sheetId="2" r:id="rId2"/>
  </sheets>
  <externalReferences>
    <externalReference r:id="rId5"/>
  </externalReferences>
  <definedNames>
    <definedName name="_xlnm.Print_Area" localSheetId="0">'200803'!$B$3:$Y$64</definedName>
    <definedName name="_xlnm.Print_Area" localSheetId="1">'Sobre este Reporte'!$A$1:$B$18</definedName>
    <definedName name="based">'[1]indicadores_c04'!$A$53:$M$90</definedName>
    <definedName name="MES">'[1]indicadores_c04'!$Q$2:$R$13</definedName>
  </definedNames>
  <calcPr fullCalcOnLoad="1"/>
</workbook>
</file>

<file path=xl/sharedStrings.xml><?xml version="1.0" encoding="utf-8"?>
<sst xmlns="http://schemas.openxmlformats.org/spreadsheetml/2006/main" count="81" uniqueCount="77">
  <si>
    <t>Activos</t>
  </si>
  <si>
    <t>Instituciones</t>
  </si>
  <si>
    <t>Capital</t>
  </si>
  <si>
    <t>Provisiones</t>
  </si>
  <si>
    <t>Bonos</t>
  </si>
  <si>
    <t>Patrimonio</t>
  </si>
  <si>
    <t xml:space="preserve"> </t>
  </si>
  <si>
    <t>Bancos establecidos en Chile</t>
  </si>
  <si>
    <t>ABN Amro Bank (Chile)</t>
  </si>
  <si>
    <t>Banco Santander-Chile</t>
  </si>
  <si>
    <t>Banco Bice</t>
  </si>
  <si>
    <t>Banco del Estado de Chile</t>
  </si>
  <si>
    <t>Banco Bilbao Vizcaya Argentaria, Chile</t>
  </si>
  <si>
    <t>Corpbanca</t>
  </si>
  <si>
    <t>Banco de Crédito e Inversiones</t>
  </si>
  <si>
    <t>Banco Falabella</t>
  </si>
  <si>
    <t>Banco Internacional</t>
  </si>
  <si>
    <t>Banco Itaú Chile</t>
  </si>
  <si>
    <t>Banco Monex</t>
  </si>
  <si>
    <t>Banco Paris</t>
  </si>
  <si>
    <t>Banco Penta</t>
  </si>
  <si>
    <t>Banco Security</t>
  </si>
  <si>
    <t>Banco Ripley</t>
  </si>
  <si>
    <t>Deutsche Bank (Chile)</t>
  </si>
  <si>
    <t>JP Morgan Chase Bank, N.A.</t>
  </si>
  <si>
    <t>HSBC Bank (Chile)</t>
  </si>
  <si>
    <t>Rabobank Chile</t>
  </si>
  <si>
    <t>Banco de la Nación Argentina</t>
  </si>
  <si>
    <t>Banco do Brasil S.A.</t>
  </si>
  <si>
    <t>The Bank of Tokyo-Mitsubishi UFJ, Ltd.</t>
  </si>
  <si>
    <t>Sucursales de bancos extranjeros</t>
  </si>
  <si>
    <t>Notas:</t>
  </si>
  <si>
    <t>Provisiones voluntarias</t>
  </si>
  <si>
    <t>totales</t>
  </si>
  <si>
    <t>ponderados</t>
  </si>
  <si>
    <t>básico</t>
  </si>
  <si>
    <t>Patrimonio efectivo</t>
  </si>
  <si>
    <t>voluntarias</t>
  </si>
  <si>
    <t>subordinados</t>
  </si>
  <si>
    <t>efectivo</t>
  </si>
  <si>
    <t>Capital básico</t>
  </si>
  <si>
    <t xml:space="preserve">Activos ponderados </t>
  </si>
  <si>
    <t>Bonos subordinados</t>
  </si>
  <si>
    <t>Componentes (MM$)</t>
  </si>
  <si>
    <t>(Cifras en porcentajes y en millones de pesos)</t>
  </si>
  <si>
    <t>Indicadores (%)   (1)</t>
  </si>
  <si>
    <t>(1) Corresponde a las  relaciones entre patrimonio y activos señaladas en el Título VII artículo 66 de la Ley General de Bancos.</t>
  </si>
  <si>
    <t>por riesgo</t>
  </si>
  <si>
    <t xml:space="preserve">Activos que </t>
  </si>
  <si>
    <t>se deducen</t>
  </si>
  <si>
    <t xml:space="preserve"> Total</t>
  </si>
  <si>
    <t>Activos totales</t>
  </si>
  <si>
    <t>por riesgo de crédito</t>
  </si>
  <si>
    <t>de crédito</t>
  </si>
  <si>
    <t>Scotiabank Sud Americano  (6)</t>
  </si>
  <si>
    <t>Para Imprimir: Control+P</t>
  </si>
  <si>
    <t>Para Guardar: F12</t>
  </si>
  <si>
    <t>A partir de enero de 2008 la Adecuación de Capital, presenta un cambio relevante en la definición del Capital básico y por ende en el Patrimonio efectivo.</t>
  </si>
  <si>
    <t xml:space="preserve">Hasta diciembre el Capital básico correspondía al Capital y reservas.  A partir de enero 2008 el Capital básico corresponde al Patrimonio atribuible a tenedores patrimoniales. </t>
  </si>
  <si>
    <t xml:space="preserve">* Reporte 2008 modificado por cambios normativos en la definición de Capital básico, mas información en Sobre este Reporte </t>
  </si>
  <si>
    <t>Volver</t>
  </si>
  <si>
    <t xml:space="preserve">Adicionalmente, el cuadro de Adecuación de Capital contiene explícitamente los límites a que están afectos algunos de los componentes del Patrimonio Efectivo, como son el límite de hasta el 50% del Capital básico a los que están afectos los Bonos subordinados subordinados y el límite de 1,25% de los Activos ponderados por riesgo de crédito a que están afectas las Provisiones voluntarias.
</t>
  </si>
  <si>
    <t xml:space="preserve">(Nueva Versión) * </t>
  </si>
  <si>
    <t>Este último contiene todos los elementos que estaban en el Capital y reservas, más el resultado del ejercicio y, en el caso de que éste sea utilidad, incluye también una provisión asociada al reparto de dividendos a cargo de las utilidades del ejercicio y de las utilidades del ejercicio inmediatamente anterior que está en estado de transición hasta que  los órganos de gobierno de la entidad decidan repartir todo o parte de esa utilidad.</t>
  </si>
  <si>
    <t>Nota a la Adecuación Consolidada de Capital - Reportes Año 2008</t>
  </si>
  <si>
    <t>Sistema Bancario</t>
  </si>
  <si>
    <t>ADECUACIÓN DE CAPITAL CONSOLIDADA DEL SISTEMA BANCARIO CHILENO A MARZO DE 2008</t>
  </si>
  <si>
    <t>Banco de Chile</t>
  </si>
  <si>
    <t>Banco del Desarrollo   (6)</t>
  </si>
  <si>
    <t>Límites de componentes del Patrimonio efectivo (%) (5)</t>
  </si>
  <si>
    <t>(2) A partir de enero de 2008 el Capital básico corresponde al Patrimonio atribuible a tenedores patrimoniales del Estado de Situación Financiera Consolidada.</t>
  </si>
  <si>
    <t>(3) Inversiones en sociedades y sucursales en el exterior que no se consolidan y goodwill.</t>
  </si>
  <si>
    <t>(4) A partir de enero de 2004 las provisiones voluntarias corresponden a las provisiones generales según el Capítulo 7-10 sobre Provisiones por Riesgo de Crédito de la Recopilación Actualizada de Normas de la Superintendencia de Bancos de Instituciones Financieras.</t>
  </si>
  <si>
    <t>(5) Los Bonos subordinados computables como parte del Patrimonio efectivo no deben superar el 50% del Capital básico. Las provisiones voluntarias no deben superar el 1,25% de las Activos ponderados por riesgo de crédito.</t>
  </si>
  <si>
    <t>(6) A partir de noviembre de 2007 Scotiabank Sud Americano es propietario en un 99,49% de Banco del Desarrollo.  Por lo tanto, la información financiera se presenta consolidada con Banco  del Desarrollo. A su vez se entrega la información financiera individual del Banco del Desarrollo.</t>
  </si>
  <si>
    <t>Fuente: Superintendencia de Bancos e Instituciones Financieras (Chile)</t>
  </si>
  <si>
    <t>Act.: 08/07/208</t>
  </si>
</sst>
</file>

<file path=xl/styles.xml><?xml version="1.0" encoding="utf-8"?>
<styleSheet xmlns="http://schemas.openxmlformats.org/spreadsheetml/2006/main">
  <numFmts count="4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_-* #,##0_-;\-* #,##0_-;_-* &quot;-&quot;??_-;_-@_-"/>
    <numFmt numFmtId="179" formatCode="_-&quot;$&quot;\ * #,##0;\-&quot;$&quot;\ * #,##0;_-&quot;$&quot;\ * &quot;-&quot;;_-@"/>
    <numFmt numFmtId="180" formatCode="* #,##0;* \-#,##0;* &quot;-&quot;;@"/>
    <numFmt numFmtId="181" formatCode="_-&quot;$&quot;\ * #,##0.00;\-&quot;$&quot;\ * #,##0.00;_-&quot;$&quot;\ * &quot;-&quot;??;_-@"/>
    <numFmt numFmtId="182" formatCode="* #,##0.00;* \-#,##0.00;* &quot;-&quot;??;@"/>
    <numFmt numFmtId="183" formatCode="\$#,##0_);\(\$#,##0\)"/>
    <numFmt numFmtId="184" formatCode="\$#,##0_);[Red]\(\$#,##0\)"/>
    <numFmt numFmtId="185" formatCode="\$#,##0.00_);\(\$#,##0.00\)"/>
    <numFmt numFmtId="186" formatCode="\$#,##0.00_);[Red]\(\$#,##0.00\)"/>
    <numFmt numFmtId="187" formatCode="&quot;$&quot;#,##0_);[Red]\(&quot;$&quot;#,##0\)"/>
    <numFmt numFmtId="188" formatCode="&quot;$&quot;#,##0.00_);[Red]\(&quot;$&quot;#,##0.00\)"/>
    <numFmt numFmtId="189" formatCode="0.0000000000"/>
    <numFmt numFmtId="190" formatCode="0.00000000000"/>
    <numFmt numFmtId="191" formatCode="0.000000000"/>
    <numFmt numFmtId="192" formatCode="0.00000000"/>
    <numFmt numFmtId="193" formatCode="0.0"/>
    <numFmt numFmtId="194" formatCode="#,##0.000"/>
    <numFmt numFmtId="195" formatCode="#,##0.0000"/>
    <numFmt numFmtId="196" formatCode="#,##0.00000"/>
    <numFmt numFmtId="197" formatCode="#,##0.000000"/>
    <numFmt numFmtId="198" formatCode="#,##0.0000000"/>
    <numFmt numFmtId="199" formatCode="#,##0.00000000"/>
    <numFmt numFmtId="200" formatCode="_-* #,##0.0_-;\-* #,##0.0_-;_-* &quot;-&quot;??_-;_-@_-"/>
  </numFmts>
  <fonts count="19">
    <font>
      <sz val="10"/>
      <name val="Comic Sans MS"/>
      <family val="0"/>
    </font>
    <font>
      <u val="single"/>
      <sz val="10"/>
      <color indexed="12"/>
      <name val="Comic Sans MS"/>
      <family val="0"/>
    </font>
    <font>
      <u val="single"/>
      <sz val="10"/>
      <color indexed="36"/>
      <name val="Comic Sans MS"/>
      <family val="0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sz val="10"/>
      <name val="Arial"/>
      <family val="2"/>
    </font>
    <font>
      <b/>
      <sz val="12"/>
      <color indexed="21"/>
      <name val="Arial"/>
      <family val="2"/>
    </font>
    <font>
      <sz val="9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21"/>
      <name val="Arial"/>
      <family val="2"/>
    </font>
    <font>
      <b/>
      <u val="single"/>
      <sz val="9"/>
      <color indexed="21"/>
      <name val="Arial"/>
      <family val="2"/>
    </font>
    <font>
      <sz val="9"/>
      <color indexed="63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u val="single"/>
      <sz val="14"/>
      <color indexed="21"/>
      <name val="Arial"/>
      <family val="2"/>
    </font>
    <font>
      <u val="single"/>
      <sz val="9"/>
      <color indexed="21"/>
      <name val="Arial"/>
      <family val="2"/>
    </font>
    <font>
      <sz val="10"/>
      <name val="Palatino"/>
      <family val="0"/>
    </font>
    <font>
      <sz val="11"/>
      <color indexed="2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thin">
        <color indexed="23"/>
      </right>
      <top>
        <color indexed="63"/>
      </top>
      <bottom style="medium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medium">
        <color indexed="23"/>
      </bottom>
    </border>
    <border>
      <left style="thin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 style="thin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23"/>
      </top>
      <bottom>
        <color indexed="63"/>
      </bottom>
    </border>
    <border>
      <left style="medium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medium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thin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thin">
        <color indexed="23"/>
      </bottom>
    </border>
    <border>
      <left style="medium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indexed="23"/>
      </right>
      <top>
        <color indexed="63"/>
      </top>
      <bottom style="thin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/>
      <right style="thin">
        <color indexed="23"/>
      </right>
      <top>
        <color indexed="63"/>
      </top>
      <bottom style="medium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centerContinuous"/>
    </xf>
    <xf numFmtId="0" fontId="9" fillId="2" borderId="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3" fontId="5" fillId="2" borderId="0" xfId="0" applyNumberFormat="1" applyFont="1" applyFill="1" applyAlignment="1">
      <alignment/>
    </xf>
    <xf numFmtId="0" fontId="7" fillId="2" borderId="20" xfId="0" applyFont="1" applyFill="1" applyBorder="1" applyAlignment="1">
      <alignment/>
    </xf>
    <xf numFmtId="0" fontId="7" fillId="2" borderId="21" xfId="0" applyFont="1" applyFill="1" applyBorder="1" applyAlignment="1">
      <alignment/>
    </xf>
    <xf numFmtId="0" fontId="7" fillId="2" borderId="22" xfId="0" applyFont="1" applyFill="1" applyBorder="1" applyAlignment="1">
      <alignment/>
    </xf>
    <xf numFmtId="0" fontId="7" fillId="2" borderId="23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7" fillId="2" borderId="24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3" fontId="8" fillId="2" borderId="3" xfId="0" applyNumberFormat="1" applyFont="1" applyFill="1" applyBorder="1" applyAlignment="1">
      <alignment/>
    </xf>
    <xf numFmtId="2" fontId="8" fillId="2" borderId="0" xfId="0" applyNumberFormat="1" applyFont="1" applyFill="1" applyBorder="1" applyAlignment="1">
      <alignment horizontal="center"/>
    </xf>
    <xf numFmtId="2" fontId="8" fillId="2" borderId="5" xfId="0" applyNumberFormat="1" applyFont="1" applyFill="1" applyBorder="1" applyAlignment="1">
      <alignment horizontal="center"/>
    </xf>
    <xf numFmtId="2" fontId="8" fillId="2" borderId="6" xfId="0" applyNumberFormat="1" applyFont="1" applyFill="1" applyBorder="1" applyAlignment="1">
      <alignment horizontal="center"/>
    </xf>
    <xf numFmtId="3" fontId="8" fillId="2" borderId="11" xfId="0" applyNumberFormat="1" applyFont="1" applyFill="1" applyBorder="1" applyAlignment="1">
      <alignment/>
    </xf>
    <xf numFmtId="3" fontId="8" fillId="2" borderId="8" xfId="0" applyNumberFormat="1" applyFont="1" applyFill="1" applyBorder="1" applyAlignment="1">
      <alignment/>
    </xf>
    <xf numFmtId="3" fontId="8" fillId="2" borderId="9" xfId="0" applyNumberFormat="1" applyFont="1" applyFill="1" applyBorder="1" applyAlignment="1">
      <alignment/>
    </xf>
    <xf numFmtId="0" fontId="5" fillId="2" borderId="0" xfId="0" applyFont="1" applyFill="1" applyAlignment="1">
      <alignment horizontal="center"/>
    </xf>
    <xf numFmtId="3" fontId="8" fillId="2" borderId="3" xfId="0" applyNumberFormat="1" applyFont="1" applyFill="1" applyBorder="1" applyAlignment="1">
      <alignment horizontal="center"/>
    </xf>
    <xf numFmtId="2" fontId="8" fillId="2" borderId="6" xfId="0" applyNumberFormat="1" applyFont="1" applyFill="1" applyBorder="1" applyAlignment="1">
      <alignment/>
    </xf>
    <xf numFmtId="2" fontId="5" fillId="2" borderId="0" xfId="0" applyNumberFormat="1" applyFont="1" applyFill="1" applyAlignment="1">
      <alignment/>
    </xf>
    <xf numFmtId="3" fontId="11" fillId="2" borderId="2" xfId="0" applyNumberFormat="1" applyFont="1" applyFill="1" applyBorder="1" applyAlignment="1">
      <alignment/>
    </xf>
    <xf numFmtId="3" fontId="11" fillId="2" borderId="0" xfId="0" applyNumberFormat="1" applyFont="1" applyFill="1" applyBorder="1" applyAlignment="1">
      <alignment/>
    </xf>
    <xf numFmtId="3" fontId="11" fillId="2" borderId="3" xfId="0" applyNumberFormat="1" applyFont="1" applyFill="1" applyBorder="1" applyAlignment="1">
      <alignment/>
    </xf>
    <xf numFmtId="2" fontId="11" fillId="2" borderId="0" xfId="0" applyNumberFormat="1" applyFont="1" applyFill="1" applyBorder="1" applyAlignment="1">
      <alignment horizontal="center"/>
    </xf>
    <xf numFmtId="2" fontId="11" fillId="2" borderId="5" xfId="0" applyNumberFormat="1" applyFont="1" applyFill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3" fontId="11" fillId="2" borderId="11" xfId="0" applyNumberFormat="1" applyFont="1" applyFill="1" applyBorder="1" applyAlignment="1">
      <alignment/>
    </xf>
    <xf numFmtId="3" fontId="11" fillId="2" borderId="8" xfId="0" applyNumberFormat="1" applyFont="1" applyFill="1" applyBorder="1" applyAlignment="1">
      <alignment/>
    </xf>
    <xf numFmtId="3" fontId="11" fillId="2" borderId="9" xfId="0" applyNumberFormat="1" applyFont="1" applyFill="1" applyBorder="1" applyAlignment="1">
      <alignment/>
    </xf>
    <xf numFmtId="3" fontId="11" fillId="2" borderId="6" xfId="0" applyNumberFormat="1" applyFont="1" applyFill="1" applyBorder="1" applyAlignment="1">
      <alignment/>
    </xf>
    <xf numFmtId="3" fontId="11" fillId="2" borderId="3" xfId="0" applyNumberFormat="1" applyFont="1" applyFill="1" applyBorder="1" applyAlignment="1">
      <alignment horizontal="center"/>
    </xf>
    <xf numFmtId="2" fontId="7" fillId="2" borderId="6" xfId="0" applyNumberFormat="1" applyFont="1" applyFill="1" applyBorder="1" applyAlignment="1">
      <alignment/>
    </xf>
    <xf numFmtId="3" fontId="7" fillId="2" borderId="3" xfId="0" applyNumberFormat="1" applyFont="1" applyFill="1" applyBorder="1" applyAlignment="1">
      <alignment/>
    </xf>
    <xf numFmtId="2" fontId="7" fillId="2" borderId="5" xfId="0" applyNumberFormat="1" applyFont="1" applyFill="1" applyBorder="1" applyAlignment="1">
      <alignment horizontal="center"/>
    </xf>
    <xf numFmtId="3" fontId="7" fillId="2" borderId="11" xfId="0" applyNumberFormat="1" applyFont="1" applyFill="1" applyBorder="1" applyAlignment="1">
      <alignment/>
    </xf>
    <xf numFmtId="3" fontId="7" fillId="2" borderId="8" xfId="0" applyNumberFormat="1" applyFont="1" applyFill="1" applyBorder="1" applyAlignment="1">
      <alignment/>
    </xf>
    <xf numFmtId="3" fontId="7" fillId="2" borderId="9" xfId="0" applyNumberFormat="1" applyFont="1" applyFill="1" applyBorder="1" applyAlignment="1">
      <alignment/>
    </xf>
    <xf numFmtId="3" fontId="7" fillId="2" borderId="3" xfId="0" applyNumberFormat="1" applyFont="1" applyFill="1" applyBorder="1" applyAlignment="1">
      <alignment horizontal="center"/>
    </xf>
    <xf numFmtId="3" fontId="7" fillId="2" borderId="25" xfId="0" applyNumberFormat="1" applyFont="1" applyFill="1" applyBorder="1" applyAlignment="1">
      <alignment/>
    </xf>
    <xf numFmtId="3" fontId="7" fillId="2" borderId="0" xfId="0" applyNumberFormat="1" applyFont="1" applyFill="1" applyBorder="1" applyAlignment="1">
      <alignment/>
    </xf>
    <xf numFmtId="3" fontId="7" fillId="2" borderId="26" xfId="0" applyNumberFormat="1" applyFont="1" applyFill="1" applyBorder="1" applyAlignment="1">
      <alignment/>
    </xf>
    <xf numFmtId="2" fontId="7" fillId="2" borderId="27" xfId="0" applyNumberFormat="1" applyFont="1" applyFill="1" applyBorder="1" applyAlignment="1">
      <alignment horizontal="center"/>
    </xf>
    <xf numFmtId="2" fontId="7" fillId="2" borderId="28" xfId="0" applyNumberFormat="1" applyFont="1" applyFill="1" applyBorder="1" applyAlignment="1">
      <alignment horizontal="center"/>
    </xf>
    <xf numFmtId="2" fontId="7" fillId="2" borderId="29" xfId="0" applyNumberFormat="1" applyFont="1" applyFill="1" applyBorder="1" applyAlignment="1">
      <alignment horizontal="center"/>
    </xf>
    <xf numFmtId="2" fontId="7" fillId="2" borderId="30" xfId="0" applyNumberFormat="1" applyFont="1" applyFill="1" applyBorder="1" applyAlignment="1">
      <alignment horizontal="center"/>
    </xf>
    <xf numFmtId="3" fontId="7" fillId="2" borderId="31" xfId="0" applyNumberFormat="1" applyFont="1" applyFill="1" applyBorder="1" applyAlignment="1">
      <alignment/>
    </xf>
    <xf numFmtId="3" fontId="7" fillId="2" borderId="32" xfId="0" applyNumberFormat="1" applyFont="1" applyFill="1" applyBorder="1" applyAlignment="1">
      <alignment/>
    </xf>
    <xf numFmtId="3" fontId="7" fillId="2" borderId="33" xfId="0" applyNumberFormat="1" applyFont="1" applyFill="1" applyBorder="1" applyAlignment="1">
      <alignment/>
    </xf>
    <xf numFmtId="3" fontId="7" fillId="2" borderId="26" xfId="0" applyNumberFormat="1" applyFont="1" applyFill="1" applyBorder="1" applyAlignment="1">
      <alignment horizontal="center"/>
    </xf>
    <xf numFmtId="2" fontId="7" fillId="2" borderId="30" xfId="0" applyNumberFormat="1" applyFont="1" applyFill="1" applyBorder="1" applyAlignment="1">
      <alignment/>
    </xf>
    <xf numFmtId="3" fontId="8" fillId="2" borderId="2" xfId="0" applyNumberFormat="1" applyFont="1" applyFill="1" applyBorder="1" applyAlignment="1">
      <alignment/>
    </xf>
    <xf numFmtId="3" fontId="8" fillId="2" borderId="0" xfId="0" applyNumberFormat="1" applyFont="1" applyFill="1" applyBorder="1" applyAlignment="1">
      <alignment/>
    </xf>
    <xf numFmtId="2" fontId="8" fillId="2" borderId="34" xfId="0" applyNumberFormat="1" applyFont="1" applyFill="1" applyBorder="1" applyAlignment="1">
      <alignment horizontal="center"/>
    </xf>
    <xf numFmtId="3" fontId="8" fillId="2" borderId="35" xfId="0" applyNumberFormat="1" applyFont="1" applyFill="1" applyBorder="1" applyAlignment="1">
      <alignment/>
    </xf>
    <xf numFmtId="3" fontId="8" fillId="2" borderId="36" xfId="0" applyNumberFormat="1" applyFont="1" applyFill="1" applyBorder="1" applyAlignment="1">
      <alignment/>
    </xf>
    <xf numFmtId="2" fontId="8" fillId="2" borderId="4" xfId="0" applyNumberFormat="1" applyFont="1" applyFill="1" applyBorder="1" applyAlignment="1">
      <alignment horizontal="center"/>
    </xf>
    <xf numFmtId="2" fontId="8" fillId="2" borderId="37" xfId="0" applyNumberFormat="1" applyFont="1" applyFill="1" applyBorder="1" applyAlignment="1">
      <alignment horizontal="center"/>
    </xf>
    <xf numFmtId="2" fontId="8" fillId="2" borderId="38" xfId="0" applyNumberFormat="1" applyFont="1" applyFill="1" applyBorder="1" applyAlignment="1">
      <alignment horizontal="center"/>
    </xf>
    <xf numFmtId="2" fontId="8" fillId="2" borderId="39" xfId="0" applyNumberFormat="1" applyFont="1" applyFill="1" applyBorder="1" applyAlignment="1">
      <alignment horizontal="center"/>
    </xf>
    <xf numFmtId="3" fontId="8" fillId="2" borderId="40" xfId="0" applyNumberFormat="1" applyFont="1" applyFill="1" applyBorder="1" applyAlignment="1">
      <alignment/>
    </xf>
    <xf numFmtId="3" fontId="8" fillId="2" borderId="41" xfId="0" applyNumberFormat="1" applyFont="1" applyFill="1" applyBorder="1" applyAlignment="1">
      <alignment/>
    </xf>
    <xf numFmtId="3" fontId="8" fillId="2" borderId="42" xfId="0" applyNumberFormat="1" applyFont="1" applyFill="1" applyBorder="1" applyAlignment="1">
      <alignment/>
    </xf>
    <xf numFmtId="3" fontId="8" fillId="2" borderId="36" xfId="0" applyNumberFormat="1" applyFont="1" applyFill="1" applyBorder="1" applyAlignment="1">
      <alignment horizontal="center"/>
    </xf>
    <xf numFmtId="2" fontId="8" fillId="2" borderId="39" xfId="0" applyNumberFormat="1" applyFont="1" applyFill="1" applyBorder="1" applyAlignment="1">
      <alignment/>
    </xf>
    <xf numFmtId="3" fontId="7" fillId="2" borderId="35" xfId="0" applyNumberFormat="1" applyFont="1" applyFill="1" applyBorder="1" applyAlignment="1">
      <alignment/>
    </xf>
    <xf numFmtId="3" fontId="7" fillId="2" borderId="36" xfId="0" applyNumberFormat="1" applyFont="1" applyFill="1" applyBorder="1" applyAlignment="1">
      <alignment/>
    </xf>
    <xf numFmtId="2" fontId="7" fillId="2" borderId="4" xfId="0" applyNumberFormat="1" applyFont="1" applyFill="1" applyBorder="1" applyAlignment="1">
      <alignment horizontal="center"/>
    </xf>
    <xf numFmtId="2" fontId="7" fillId="2" borderId="37" xfId="0" applyNumberFormat="1" applyFont="1" applyFill="1" applyBorder="1" applyAlignment="1">
      <alignment horizontal="center"/>
    </xf>
    <xf numFmtId="2" fontId="7" fillId="2" borderId="39" xfId="0" applyNumberFormat="1" applyFont="1" applyFill="1" applyBorder="1" applyAlignment="1">
      <alignment horizontal="center"/>
    </xf>
    <xf numFmtId="3" fontId="7" fillId="2" borderId="40" xfId="0" applyNumberFormat="1" applyFont="1" applyFill="1" applyBorder="1" applyAlignment="1">
      <alignment/>
    </xf>
    <xf numFmtId="3" fontId="7" fillId="2" borderId="41" xfId="0" applyNumberFormat="1" applyFont="1" applyFill="1" applyBorder="1" applyAlignment="1">
      <alignment/>
    </xf>
    <xf numFmtId="3" fontId="7" fillId="2" borderId="42" xfId="0" applyNumberFormat="1" applyFont="1" applyFill="1" applyBorder="1" applyAlignment="1">
      <alignment/>
    </xf>
    <xf numFmtId="3" fontId="7" fillId="2" borderId="36" xfId="0" applyNumberFormat="1" applyFont="1" applyFill="1" applyBorder="1" applyAlignment="1">
      <alignment horizontal="center"/>
    </xf>
    <xf numFmtId="2" fontId="7" fillId="2" borderId="39" xfId="0" applyNumberFormat="1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7" fillId="2" borderId="6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11" xfId="0" applyFont="1" applyFill="1" applyBorder="1" applyAlignment="1">
      <alignment/>
    </xf>
    <xf numFmtId="0" fontId="7" fillId="2" borderId="8" xfId="0" applyFont="1" applyFill="1" applyBorder="1" applyAlignment="1">
      <alignment/>
    </xf>
    <xf numFmtId="0" fontId="7" fillId="2" borderId="9" xfId="0" applyFont="1" applyFill="1" applyBorder="1" applyAlignment="1">
      <alignment/>
    </xf>
    <xf numFmtId="0" fontId="7" fillId="2" borderId="3" xfId="0" applyFont="1" applyFill="1" applyBorder="1" applyAlignment="1">
      <alignment horizontal="center"/>
    </xf>
    <xf numFmtId="0" fontId="7" fillId="2" borderId="6" xfId="0" applyFont="1" applyFill="1" applyBorder="1" applyAlignment="1">
      <alignment/>
    </xf>
    <xf numFmtId="3" fontId="8" fillId="2" borderId="13" xfId="0" applyNumberFormat="1" applyFont="1" applyFill="1" applyBorder="1" applyAlignment="1">
      <alignment/>
    </xf>
    <xf numFmtId="2" fontId="8" fillId="2" borderId="14" xfId="0" applyNumberFormat="1" applyFont="1" applyFill="1" applyBorder="1" applyAlignment="1">
      <alignment/>
    </xf>
    <xf numFmtId="2" fontId="8" fillId="2" borderId="15" xfId="0" applyNumberFormat="1" applyFont="1" applyFill="1" applyBorder="1" applyAlignment="1">
      <alignment/>
    </xf>
    <xf numFmtId="2" fontId="8" fillId="2" borderId="16" xfId="0" applyNumberFormat="1" applyFont="1" applyFill="1" applyBorder="1" applyAlignment="1">
      <alignment/>
    </xf>
    <xf numFmtId="2" fontId="8" fillId="2" borderId="0" xfId="0" applyNumberFormat="1" applyFont="1" applyFill="1" applyBorder="1" applyAlignment="1">
      <alignment/>
    </xf>
    <xf numFmtId="3" fontId="8" fillId="2" borderId="17" xfId="0" applyNumberFormat="1" applyFont="1" applyFill="1" applyBorder="1" applyAlignment="1">
      <alignment/>
    </xf>
    <xf numFmtId="3" fontId="8" fillId="2" borderId="14" xfId="0" applyNumberFormat="1" applyFont="1" applyFill="1" applyBorder="1" applyAlignment="1">
      <alignment/>
    </xf>
    <xf numFmtId="3" fontId="8" fillId="2" borderId="18" xfId="0" applyNumberFormat="1" applyFont="1" applyFill="1" applyBorder="1" applyAlignment="1">
      <alignment/>
    </xf>
    <xf numFmtId="3" fontId="8" fillId="2" borderId="19" xfId="0" applyNumberFormat="1" applyFont="1" applyFill="1" applyBorder="1" applyAlignment="1">
      <alignment/>
    </xf>
    <xf numFmtId="2" fontId="8" fillId="2" borderId="21" xfId="0" applyNumberFormat="1" applyFont="1" applyFill="1" applyBorder="1" applyAlignment="1">
      <alignment horizontal="center"/>
    </xf>
    <xf numFmtId="2" fontId="8" fillId="2" borderId="22" xfId="0" applyNumberFormat="1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3" fontId="11" fillId="2" borderId="0" xfId="0" applyNumberFormat="1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/>
    </xf>
    <xf numFmtId="0" fontId="12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12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14" fillId="2" borderId="0" xfId="21" applyFont="1" applyFill="1">
      <alignment/>
      <protection/>
    </xf>
    <xf numFmtId="0" fontId="5" fillId="2" borderId="0" xfId="21" applyFill="1">
      <alignment/>
      <protection/>
    </xf>
    <xf numFmtId="0" fontId="5" fillId="2" borderId="0" xfId="21" applyFill="1" applyAlignment="1">
      <alignment wrapText="1"/>
      <protection/>
    </xf>
    <xf numFmtId="0" fontId="5" fillId="2" borderId="0" xfId="21" applyNumberFormat="1" applyFill="1" applyAlignment="1">
      <alignment wrapText="1"/>
      <protection/>
    </xf>
    <xf numFmtId="0" fontId="16" fillId="2" borderId="0" xfId="15" applyFont="1" applyFill="1" applyAlignment="1">
      <alignment horizontal="center"/>
    </xf>
    <xf numFmtId="0" fontId="5" fillId="2" borderId="0" xfId="21" applyFill="1" applyAlignment="1">
      <alignment horizontal="justify" vertical="justify" wrapText="1"/>
      <protection/>
    </xf>
    <xf numFmtId="0" fontId="5" fillId="2" borderId="0" xfId="21" applyNumberFormat="1" applyFill="1" applyAlignment="1">
      <alignment horizontal="justify" vertical="justify" wrapText="1"/>
      <protection/>
    </xf>
    <xf numFmtId="0" fontId="5" fillId="2" borderId="0" xfId="21" applyNumberFormat="1" applyFont="1" applyFill="1" applyAlignment="1">
      <alignment horizontal="justify" vertical="justify" wrapText="1"/>
      <protection/>
    </xf>
    <xf numFmtId="0" fontId="1" fillId="2" borderId="0" xfId="15" applyFont="1" applyFill="1" applyAlignment="1">
      <alignment horizontal="center"/>
    </xf>
    <xf numFmtId="0" fontId="1" fillId="2" borderId="0" xfId="15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0" fontId="8" fillId="2" borderId="45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9" fillId="2" borderId="45" xfId="0" applyFont="1" applyFill="1" applyBorder="1" applyAlignment="1">
      <alignment horizontal="center"/>
    </xf>
    <xf numFmtId="0" fontId="9" fillId="2" borderId="44" xfId="0" applyFont="1" applyFill="1" applyBorder="1" applyAlignment="1">
      <alignment horizontal="center"/>
    </xf>
    <xf numFmtId="0" fontId="15" fillId="2" borderId="0" xfId="15" applyFont="1" applyFill="1" applyBorder="1" applyAlignment="1">
      <alignment horizontal="center"/>
    </xf>
    <xf numFmtId="0" fontId="8" fillId="2" borderId="46" xfId="0" applyFont="1" applyFill="1" applyBorder="1" applyAlignment="1">
      <alignment horizontal="center"/>
    </xf>
    <xf numFmtId="0" fontId="18" fillId="2" borderId="0" xfId="22" applyFont="1" applyFill="1" applyBorder="1">
      <alignment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 con nota 2008" xfId="21"/>
    <cellStyle name="Normal_Información Financiera Mensual - Enero  de 2006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</xdr:row>
      <xdr:rowOff>66675</xdr:rowOff>
    </xdr:from>
    <xdr:to>
      <xdr:col>1</xdr:col>
      <xdr:colOff>1095375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90525"/>
          <a:ext cx="876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9525</xdr:rowOff>
    </xdr:from>
    <xdr:to>
      <xdr:col>1</xdr:col>
      <xdr:colOff>952500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71450"/>
          <a:ext cx="952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Adecuaci&#243;n%20de%20Capital\ADEC.%20DE%20CAP.%20FORMATO%20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_c04"/>
      <sheetName val="form web wf"/>
      <sheetName val="ADEC. CAPITAL"/>
    </sheetNames>
    <sheetDataSet>
      <sheetData sheetId="0">
        <row r="2">
          <cell r="Q2">
            <v>1</v>
          </cell>
          <cell r="R2" t="str">
            <v>Enero</v>
          </cell>
        </row>
        <row r="3">
          <cell r="Q3">
            <v>2</v>
          </cell>
          <cell r="R3" t="str">
            <v>Febrero</v>
          </cell>
        </row>
        <row r="4">
          <cell r="Q4">
            <v>3</v>
          </cell>
          <cell r="R4" t="str">
            <v>Marzo</v>
          </cell>
        </row>
        <row r="5">
          <cell r="Q5">
            <v>4</v>
          </cell>
          <cell r="R5" t="str">
            <v>Abril</v>
          </cell>
        </row>
        <row r="6">
          <cell r="Q6">
            <v>5</v>
          </cell>
          <cell r="R6" t="str">
            <v>Mayo</v>
          </cell>
        </row>
        <row r="7">
          <cell r="Q7">
            <v>6</v>
          </cell>
          <cell r="R7" t="str">
            <v>Junio</v>
          </cell>
        </row>
        <row r="8">
          <cell r="Q8">
            <v>7</v>
          </cell>
          <cell r="R8" t="str">
            <v>Julio</v>
          </cell>
        </row>
        <row r="9">
          <cell r="Q9">
            <v>8</v>
          </cell>
          <cell r="R9" t="str">
            <v>Agosto</v>
          </cell>
        </row>
        <row r="10">
          <cell r="Q10">
            <v>9</v>
          </cell>
          <cell r="R10" t="str">
            <v>Septiembre</v>
          </cell>
        </row>
        <row r="11">
          <cell r="Q11">
            <v>10</v>
          </cell>
          <cell r="R11" t="str">
            <v>Octubre</v>
          </cell>
        </row>
        <row r="12">
          <cell r="Q12">
            <v>11</v>
          </cell>
          <cell r="R12" t="str">
            <v>Noviembre</v>
          </cell>
        </row>
        <row r="13">
          <cell r="Q13">
            <v>12</v>
          </cell>
          <cell r="R13" t="str">
            <v>Diciembre</v>
          </cell>
        </row>
        <row r="53">
          <cell r="A53" t="str">
            <v>A</v>
          </cell>
          <cell r="B53">
            <v>1</v>
          </cell>
          <cell r="C53">
            <v>2</v>
          </cell>
          <cell r="D53">
            <v>3</v>
          </cell>
          <cell r="E53">
            <v>4</v>
          </cell>
          <cell r="F53">
            <v>5</v>
          </cell>
          <cell r="G53">
            <v>6</v>
          </cell>
          <cell r="H53">
            <v>7</v>
          </cell>
          <cell r="I53">
            <v>8</v>
          </cell>
          <cell r="J53">
            <v>9</v>
          </cell>
          <cell r="K53">
            <v>10</v>
          </cell>
          <cell r="L53">
            <v>11</v>
          </cell>
          <cell r="M53">
            <v>12</v>
          </cell>
        </row>
        <row r="54">
          <cell r="A54" t="str">
            <v>Bancos establecidos en Chile</v>
          </cell>
          <cell r="B54">
            <v>74858163</v>
          </cell>
          <cell r="C54">
            <v>55603927</v>
          </cell>
          <cell r="D54">
            <v>5219653</v>
          </cell>
          <cell r="E54">
            <v>221174</v>
          </cell>
          <cell r="F54">
            <v>165040</v>
          </cell>
          <cell r="G54">
            <v>1476966</v>
          </cell>
          <cell r="H54">
            <v>6640485</v>
          </cell>
          <cell r="I54">
            <v>832887</v>
          </cell>
          <cell r="J54">
            <v>6.97</v>
          </cell>
          <cell r="K54">
            <v>11.94</v>
          </cell>
          <cell r="L54">
            <v>6.97</v>
          </cell>
          <cell r="M54">
            <v>11.94</v>
          </cell>
        </row>
        <row r="55">
          <cell r="A55" t="str">
            <v>BANCOS ESTABLECIDOS EN CHILE</v>
          </cell>
          <cell r="B55">
            <v>74858163</v>
          </cell>
          <cell r="C55">
            <v>55603927</v>
          </cell>
          <cell r="D55">
            <v>5219653</v>
          </cell>
          <cell r="E55">
            <v>221174</v>
          </cell>
          <cell r="F55">
            <v>165040</v>
          </cell>
          <cell r="G55">
            <v>1476966</v>
          </cell>
          <cell r="H55">
            <v>6640485</v>
          </cell>
          <cell r="I55">
            <v>832887</v>
          </cell>
          <cell r="J55">
            <v>6.97</v>
          </cell>
          <cell r="K55">
            <v>11.94</v>
          </cell>
          <cell r="L55">
            <v>6.97</v>
          </cell>
          <cell r="M55">
            <v>11.94</v>
          </cell>
        </row>
        <row r="56">
          <cell r="A56" t="str">
            <v> </v>
          </cell>
        </row>
        <row r="57">
          <cell r="A57" t="str">
            <v>ABN AMRO BANK (CHILE)</v>
          </cell>
          <cell r="B57">
            <v>893041</v>
          </cell>
          <cell r="C57">
            <v>433117</v>
          </cell>
          <cell r="D57">
            <v>110920</v>
          </cell>
          <cell r="E57">
            <v>0</v>
          </cell>
          <cell r="F57">
            <v>479</v>
          </cell>
          <cell r="G57">
            <v>0</v>
          </cell>
          <cell r="H57">
            <v>111399</v>
          </cell>
          <cell r="I57">
            <v>2272</v>
          </cell>
          <cell r="J57">
            <v>12.42</v>
          </cell>
          <cell r="K57">
            <v>25.72</v>
          </cell>
          <cell r="L57">
            <v>12.42</v>
          </cell>
          <cell r="M57">
            <v>25.72</v>
          </cell>
        </row>
        <row r="58">
          <cell r="A58" t="str">
            <v>BANCO BICE</v>
          </cell>
          <cell r="B58">
            <v>2409407</v>
          </cell>
          <cell r="C58">
            <v>1826460</v>
          </cell>
          <cell r="D58">
            <v>146201</v>
          </cell>
          <cell r="E58">
            <v>1423</v>
          </cell>
          <cell r="F58">
            <v>13699</v>
          </cell>
          <cell r="G58">
            <v>55223</v>
          </cell>
          <cell r="H58">
            <v>213700</v>
          </cell>
          <cell r="I58">
            <v>27493</v>
          </cell>
          <cell r="J58">
            <v>6.07</v>
          </cell>
          <cell r="K58">
            <v>11.7</v>
          </cell>
          <cell r="L58">
            <v>6.07</v>
          </cell>
          <cell r="M58">
            <v>11.7</v>
          </cell>
        </row>
        <row r="59">
          <cell r="A59" t="str">
            <v>BANCO BILBAO VIZCAYA ARGENTARIA, CHILE</v>
          </cell>
          <cell r="B59">
            <v>6832296</v>
          </cell>
          <cell r="C59">
            <v>4991457</v>
          </cell>
          <cell r="D59">
            <v>332575</v>
          </cell>
          <cell r="E59">
            <v>469</v>
          </cell>
          <cell r="F59">
            <v>10255</v>
          </cell>
          <cell r="G59">
            <v>166288</v>
          </cell>
          <cell r="H59">
            <v>508648</v>
          </cell>
          <cell r="I59">
            <v>32351</v>
          </cell>
          <cell r="J59">
            <v>4.87</v>
          </cell>
          <cell r="K59">
            <v>10.19</v>
          </cell>
          <cell r="L59">
            <v>4.87</v>
          </cell>
          <cell r="M59">
            <v>10.19</v>
          </cell>
        </row>
        <row r="60">
          <cell r="A60" t="str">
            <v>BANCO DE CHILE</v>
          </cell>
          <cell r="B60">
            <v>14233495</v>
          </cell>
          <cell r="C60">
            <v>11297678</v>
          </cell>
          <cell r="D60">
            <v>803607</v>
          </cell>
          <cell r="E60">
            <v>0</v>
          </cell>
          <cell r="F60">
            <v>57004</v>
          </cell>
          <cell r="G60">
            <v>368173</v>
          </cell>
          <cell r="H60">
            <v>1228784</v>
          </cell>
          <cell r="I60">
            <v>219368</v>
          </cell>
          <cell r="J60">
            <v>5.65</v>
          </cell>
          <cell r="K60">
            <v>10.88</v>
          </cell>
          <cell r="L60">
            <v>5.65</v>
          </cell>
          <cell r="M60">
            <v>10.88</v>
          </cell>
        </row>
        <row r="61">
          <cell r="A61" t="str">
            <v>BANCO DE CRÉDITO E INVERSIONES</v>
          </cell>
          <cell r="B61">
            <v>11045159</v>
          </cell>
          <cell r="C61">
            <v>8447452</v>
          </cell>
          <cell r="D61">
            <v>565362</v>
          </cell>
          <cell r="E61">
            <v>9288</v>
          </cell>
          <cell r="F61">
            <v>29712</v>
          </cell>
          <cell r="G61">
            <v>280063</v>
          </cell>
          <cell r="H61">
            <v>865848</v>
          </cell>
          <cell r="I61">
            <v>118033</v>
          </cell>
          <cell r="J61">
            <v>5.12</v>
          </cell>
          <cell r="K61">
            <v>10.25</v>
          </cell>
          <cell r="L61">
            <v>5.12</v>
          </cell>
          <cell r="M61">
            <v>10.25</v>
          </cell>
        </row>
        <row r="62">
          <cell r="A62" t="str">
            <v>BANCO FALABELLA</v>
          </cell>
          <cell r="B62">
            <v>634126</v>
          </cell>
          <cell r="C62">
            <v>516549</v>
          </cell>
          <cell r="D62">
            <v>67656</v>
          </cell>
          <cell r="E62">
            <v>0</v>
          </cell>
          <cell r="F62">
            <v>0</v>
          </cell>
          <cell r="G62">
            <v>0</v>
          </cell>
          <cell r="H62">
            <v>67656</v>
          </cell>
          <cell r="I62">
            <v>16122</v>
          </cell>
          <cell r="J62">
            <v>10.67</v>
          </cell>
          <cell r="K62">
            <v>13.1</v>
          </cell>
          <cell r="L62">
            <v>10.67</v>
          </cell>
          <cell r="M62">
            <v>13.1</v>
          </cell>
        </row>
        <row r="63">
          <cell r="A63" t="str">
            <v>BANCO INTERNACIONAL</v>
          </cell>
          <cell r="B63">
            <v>341878</v>
          </cell>
          <cell r="C63">
            <v>233265</v>
          </cell>
          <cell r="D63">
            <v>19991</v>
          </cell>
          <cell r="E63">
            <v>0</v>
          </cell>
          <cell r="F63">
            <v>1310</v>
          </cell>
          <cell r="G63">
            <v>5680</v>
          </cell>
          <cell r="H63">
            <v>26981</v>
          </cell>
          <cell r="I63">
            <v>1810</v>
          </cell>
          <cell r="J63">
            <v>5.85</v>
          </cell>
          <cell r="K63">
            <v>11.57</v>
          </cell>
          <cell r="L63">
            <v>5.85</v>
          </cell>
          <cell r="M63">
            <v>11.57</v>
          </cell>
        </row>
        <row r="64">
          <cell r="A64" t="str">
            <v>BANCO ITAÚ CHILE</v>
          </cell>
          <cell r="B64">
            <v>2393038</v>
          </cell>
          <cell r="C64">
            <v>1779538</v>
          </cell>
          <cell r="D64">
            <v>184771</v>
          </cell>
          <cell r="E64">
            <v>0</v>
          </cell>
          <cell r="F64">
            <v>4598</v>
          </cell>
          <cell r="G64">
            <v>0</v>
          </cell>
          <cell r="H64">
            <v>189369</v>
          </cell>
          <cell r="I64">
            <v>15652</v>
          </cell>
          <cell r="J64">
            <v>7.72</v>
          </cell>
          <cell r="K64">
            <v>10.64</v>
          </cell>
          <cell r="L64">
            <v>7.72</v>
          </cell>
          <cell r="M64">
            <v>10.64</v>
          </cell>
        </row>
        <row r="65">
          <cell r="A65" t="str">
            <v>BANCO MONEX</v>
          </cell>
          <cell r="B65">
            <v>102563</v>
          </cell>
          <cell r="C65">
            <v>38490</v>
          </cell>
          <cell r="D65">
            <v>8695</v>
          </cell>
          <cell r="E65">
            <v>0</v>
          </cell>
          <cell r="F65">
            <v>0</v>
          </cell>
          <cell r="G65">
            <v>0</v>
          </cell>
          <cell r="H65">
            <v>8695</v>
          </cell>
          <cell r="I65">
            <v>395</v>
          </cell>
          <cell r="J65">
            <v>8.48</v>
          </cell>
          <cell r="K65">
            <v>22.59</v>
          </cell>
          <cell r="L65">
            <v>8.48</v>
          </cell>
          <cell r="M65">
            <v>22.59</v>
          </cell>
        </row>
        <row r="66">
          <cell r="A66" t="str">
            <v>BANCO PARIS</v>
          </cell>
          <cell r="B66">
            <v>184209</v>
          </cell>
          <cell r="C66">
            <v>167231</v>
          </cell>
          <cell r="D66">
            <v>25251</v>
          </cell>
          <cell r="E66">
            <v>0</v>
          </cell>
          <cell r="F66">
            <v>0</v>
          </cell>
          <cell r="G66">
            <v>0</v>
          </cell>
          <cell r="H66">
            <v>25251</v>
          </cell>
          <cell r="I66">
            <v>2919</v>
          </cell>
          <cell r="J66">
            <v>13.71</v>
          </cell>
          <cell r="K66">
            <v>15.1</v>
          </cell>
          <cell r="L66">
            <v>13.71</v>
          </cell>
          <cell r="M66">
            <v>15.1</v>
          </cell>
        </row>
        <row r="67">
          <cell r="A67" t="str">
            <v>BANCO PENTA</v>
          </cell>
          <cell r="B67">
            <v>117332</v>
          </cell>
          <cell r="C67">
            <v>60288</v>
          </cell>
          <cell r="D67">
            <v>23254</v>
          </cell>
          <cell r="E67">
            <v>356</v>
          </cell>
          <cell r="F67">
            <v>0</v>
          </cell>
          <cell r="G67">
            <v>0</v>
          </cell>
          <cell r="H67">
            <v>22897</v>
          </cell>
          <cell r="I67">
            <v>-799</v>
          </cell>
          <cell r="J67">
            <v>19.82</v>
          </cell>
          <cell r="K67">
            <v>37.98</v>
          </cell>
          <cell r="L67">
            <v>19.14</v>
          </cell>
          <cell r="M67">
            <v>36.65</v>
          </cell>
        </row>
        <row r="68">
          <cell r="A68" t="str">
            <v>BANCO RIPLEY</v>
          </cell>
          <cell r="B68">
            <v>269455</v>
          </cell>
          <cell r="C68">
            <v>238345</v>
          </cell>
          <cell r="D68">
            <v>32485</v>
          </cell>
          <cell r="E68">
            <v>0</v>
          </cell>
          <cell r="F68">
            <v>32</v>
          </cell>
          <cell r="G68">
            <v>0</v>
          </cell>
          <cell r="H68">
            <v>32517</v>
          </cell>
          <cell r="I68">
            <v>-4166</v>
          </cell>
          <cell r="J68">
            <v>12.06</v>
          </cell>
          <cell r="K68">
            <v>13.64</v>
          </cell>
          <cell r="L68">
            <v>10.51</v>
          </cell>
          <cell r="M68">
            <v>11.9</v>
          </cell>
        </row>
        <row r="69">
          <cell r="A69" t="str">
            <v>BANCO SANTANDER-CHILE</v>
          </cell>
          <cell r="B69">
            <v>18239516</v>
          </cell>
          <cell r="C69">
            <v>13123908</v>
          </cell>
          <cell r="D69">
            <v>1122038</v>
          </cell>
          <cell r="E69">
            <v>0</v>
          </cell>
          <cell r="F69">
            <v>23609</v>
          </cell>
          <cell r="G69">
            <v>413401</v>
          </cell>
          <cell r="H69">
            <v>1559048</v>
          </cell>
          <cell r="I69">
            <v>289581</v>
          </cell>
          <cell r="J69">
            <v>6.15</v>
          </cell>
          <cell r="K69">
            <v>11.88</v>
          </cell>
          <cell r="L69">
            <v>6.15</v>
          </cell>
          <cell r="M69">
            <v>11.88</v>
          </cell>
        </row>
        <row r="70">
          <cell r="A70" t="str">
            <v>BANCO SECURITY</v>
          </cell>
          <cell r="B70">
            <v>2835192</v>
          </cell>
          <cell r="C70">
            <v>1995885</v>
          </cell>
          <cell r="D70">
            <v>139083</v>
          </cell>
          <cell r="E70">
            <v>0</v>
          </cell>
          <cell r="F70">
            <v>6315</v>
          </cell>
          <cell r="G70">
            <v>69541</v>
          </cell>
          <cell r="H70">
            <v>214939</v>
          </cell>
          <cell r="I70">
            <v>23733</v>
          </cell>
          <cell r="J70">
            <v>4.91</v>
          </cell>
          <cell r="K70">
            <v>10.77</v>
          </cell>
          <cell r="L70">
            <v>4.91</v>
          </cell>
          <cell r="M70">
            <v>10.77</v>
          </cell>
        </row>
        <row r="71">
          <cell r="A71" t="str">
            <v>CITIBANK CHILE</v>
          </cell>
          <cell r="B71">
            <v>2398774</v>
          </cell>
          <cell r="C71">
            <v>1595877</v>
          </cell>
          <cell r="D71">
            <v>300405</v>
          </cell>
          <cell r="E71">
            <v>3806</v>
          </cell>
          <cell r="F71">
            <v>2959</v>
          </cell>
          <cell r="G71">
            <v>0</v>
          </cell>
          <cell r="H71">
            <v>299558</v>
          </cell>
          <cell r="I71">
            <v>21873</v>
          </cell>
          <cell r="J71">
            <v>12.52</v>
          </cell>
          <cell r="K71">
            <v>18.77</v>
          </cell>
          <cell r="L71">
            <v>12.52</v>
          </cell>
          <cell r="M71">
            <v>18.77</v>
          </cell>
        </row>
        <row r="72">
          <cell r="A72" t="str">
            <v>CORPBANCA</v>
          </cell>
          <cell r="B72">
            <v>4717119</v>
          </cell>
          <cell r="C72">
            <v>4030209</v>
          </cell>
          <cell r="D72">
            <v>430362</v>
          </cell>
          <cell r="E72">
            <v>232</v>
          </cell>
          <cell r="F72">
            <v>10480</v>
          </cell>
          <cell r="G72">
            <v>26272</v>
          </cell>
          <cell r="H72">
            <v>466883</v>
          </cell>
          <cell r="I72">
            <v>45309</v>
          </cell>
          <cell r="J72">
            <v>9.12</v>
          </cell>
          <cell r="K72">
            <v>11.58</v>
          </cell>
          <cell r="L72">
            <v>9.12</v>
          </cell>
          <cell r="M72">
            <v>11.58</v>
          </cell>
        </row>
        <row r="73">
          <cell r="A73" t="str">
            <v>DEUTSCHE BANK (CHILE)</v>
          </cell>
          <cell r="B73">
            <v>613958</v>
          </cell>
          <cell r="C73">
            <v>224766</v>
          </cell>
          <cell r="D73">
            <v>71592</v>
          </cell>
          <cell r="E73">
            <v>0</v>
          </cell>
          <cell r="F73">
            <v>0</v>
          </cell>
          <cell r="G73">
            <v>0</v>
          </cell>
          <cell r="H73">
            <v>71592</v>
          </cell>
          <cell r="I73">
            <v>6990</v>
          </cell>
          <cell r="J73">
            <v>11.66</v>
          </cell>
          <cell r="K73">
            <v>31.85</v>
          </cell>
          <cell r="L73">
            <v>11.66</v>
          </cell>
          <cell r="M73">
            <v>31.85</v>
          </cell>
        </row>
        <row r="74">
          <cell r="A74" t="str">
            <v>HSBC BANK (CHILE)</v>
          </cell>
          <cell r="B74">
            <v>930217</v>
          </cell>
          <cell r="C74">
            <v>364156</v>
          </cell>
          <cell r="D74">
            <v>96798</v>
          </cell>
          <cell r="E74">
            <v>0</v>
          </cell>
          <cell r="F74">
            <v>0</v>
          </cell>
          <cell r="G74">
            <v>0</v>
          </cell>
          <cell r="H74">
            <v>96798</v>
          </cell>
          <cell r="I74">
            <v>-138</v>
          </cell>
          <cell r="J74">
            <v>10.41</v>
          </cell>
          <cell r="K74">
            <v>26.58</v>
          </cell>
          <cell r="L74">
            <v>10.39</v>
          </cell>
          <cell r="M74">
            <v>26.54</v>
          </cell>
        </row>
        <row r="75">
          <cell r="A75" t="str">
            <v>RABOBANK CHILE</v>
          </cell>
          <cell r="B75">
            <v>206919</v>
          </cell>
          <cell r="C75">
            <v>169376</v>
          </cell>
          <cell r="D75">
            <v>39379</v>
          </cell>
          <cell r="E75">
            <v>0</v>
          </cell>
          <cell r="F75">
            <v>0</v>
          </cell>
          <cell r="G75">
            <v>0</v>
          </cell>
          <cell r="H75">
            <v>39379</v>
          </cell>
          <cell r="I75">
            <v>-4502</v>
          </cell>
          <cell r="J75">
            <v>19.03</v>
          </cell>
          <cell r="K75">
            <v>23.25</v>
          </cell>
          <cell r="L75">
            <v>16.86</v>
          </cell>
          <cell r="M75">
            <v>20.59</v>
          </cell>
        </row>
        <row r="76">
          <cell r="A76" t="str">
            <v>SCOTIABANK SUD AMERICANO</v>
          </cell>
          <cell r="B76">
            <v>5460469</v>
          </cell>
          <cell r="C76">
            <v>4069880</v>
          </cell>
          <cell r="D76">
            <v>699227</v>
          </cell>
          <cell r="E76">
            <v>205600</v>
          </cell>
          <cell r="F76">
            <v>4588</v>
          </cell>
          <cell r="G76">
            <v>92325</v>
          </cell>
          <cell r="H76">
            <v>590540</v>
          </cell>
          <cell r="I76">
            <v>18590</v>
          </cell>
          <cell r="J76">
            <v>12.81</v>
          </cell>
          <cell r="K76">
            <v>14.51</v>
          </cell>
          <cell r="L76">
            <v>12.81</v>
          </cell>
          <cell r="M76">
            <v>14.51</v>
          </cell>
        </row>
        <row r="77">
          <cell r="A77" t="str">
            <v> </v>
          </cell>
          <cell r="B77">
            <v>10423005</v>
          </cell>
          <cell r="C77">
            <v>5992077</v>
          </cell>
          <cell r="D77">
            <v>448282</v>
          </cell>
          <cell r="E77">
            <v>0</v>
          </cell>
          <cell r="F77">
            <v>25426</v>
          </cell>
          <cell r="G77">
            <v>181177</v>
          </cell>
          <cell r="H77">
            <v>654885</v>
          </cell>
          <cell r="I77">
            <v>31214</v>
          </cell>
          <cell r="J77">
            <v>4.3</v>
          </cell>
          <cell r="K77">
            <v>10.93</v>
          </cell>
          <cell r="L77">
            <v>4.3</v>
          </cell>
          <cell r="M77">
            <v>10.93</v>
          </cell>
        </row>
        <row r="78">
          <cell r="A78" t="str">
            <v>Banco del Estado de Chile</v>
          </cell>
          <cell r="B78">
            <v>14275985</v>
          </cell>
          <cell r="C78">
            <v>7957536</v>
          </cell>
          <cell r="D78">
            <v>529189</v>
          </cell>
          <cell r="E78">
            <v>0</v>
          </cell>
          <cell r="F78">
            <v>28681</v>
          </cell>
          <cell r="G78">
            <v>264595</v>
          </cell>
          <cell r="H78">
            <v>822465</v>
          </cell>
          <cell r="I78">
            <v>44459</v>
          </cell>
          <cell r="J78">
            <v>3.71</v>
          </cell>
          <cell r="K78">
            <v>10.34</v>
          </cell>
          <cell r="L78">
            <v>3.71</v>
          </cell>
          <cell r="M78">
            <v>10.34</v>
          </cell>
        </row>
        <row r="79">
          <cell r="A79" t="str">
            <v> </v>
          </cell>
          <cell r="B79">
            <v>4153370</v>
          </cell>
          <cell r="C79">
            <v>2516436</v>
          </cell>
          <cell r="D79">
            <v>657209</v>
          </cell>
          <cell r="E79">
            <v>7365</v>
          </cell>
          <cell r="F79">
            <v>4687</v>
          </cell>
          <cell r="G79">
            <v>0</v>
          </cell>
          <cell r="H79">
            <v>654531</v>
          </cell>
          <cell r="I79">
            <v>29909</v>
          </cell>
          <cell r="J79">
            <v>15.82</v>
          </cell>
          <cell r="K79">
            <v>26.01</v>
          </cell>
          <cell r="L79">
            <v>15.82</v>
          </cell>
          <cell r="M79">
            <v>26.01</v>
          </cell>
        </row>
        <row r="80">
          <cell r="A80" t="str">
            <v>Sucursales de bancos extranjeros</v>
          </cell>
          <cell r="B80">
            <v>814950</v>
          </cell>
          <cell r="C80">
            <v>228730</v>
          </cell>
          <cell r="D80">
            <v>208908</v>
          </cell>
          <cell r="E80">
            <v>0</v>
          </cell>
          <cell r="F80">
            <v>79</v>
          </cell>
          <cell r="G80">
            <v>0</v>
          </cell>
          <cell r="H80">
            <v>208987</v>
          </cell>
          <cell r="I80">
            <v>14236</v>
          </cell>
          <cell r="J80">
            <v>25.63</v>
          </cell>
          <cell r="K80">
            <v>91.37</v>
          </cell>
          <cell r="L80">
            <v>25.63</v>
          </cell>
          <cell r="M80">
            <v>91.37</v>
          </cell>
        </row>
        <row r="81">
          <cell r="A81" t="str">
            <v> </v>
          </cell>
          <cell r="B81">
            <v>19327</v>
          </cell>
          <cell r="C81">
            <v>14031</v>
          </cell>
          <cell r="D81">
            <v>13877</v>
          </cell>
          <cell r="E81">
            <v>0</v>
          </cell>
          <cell r="F81">
            <v>0</v>
          </cell>
          <cell r="G81">
            <v>0</v>
          </cell>
          <cell r="H81">
            <v>13877</v>
          </cell>
          <cell r="I81">
            <v>72</v>
          </cell>
          <cell r="J81">
            <v>71.8</v>
          </cell>
          <cell r="K81">
            <v>98.91</v>
          </cell>
          <cell r="L81">
            <v>71.8</v>
          </cell>
          <cell r="M81">
            <v>98.91</v>
          </cell>
        </row>
        <row r="82">
          <cell r="A82" t="str">
            <v>BANCO DE LA NACIÓN ARGENTINA</v>
          </cell>
          <cell r="B82">
            <v>19750</v>
          </cell>
          <cell r="C82">
            <v>12993</v>
          </cell>
          <cell r="D82">
            <v>14995</v>
          </cell>
          <cell r="E82">
            <v>0</v>
          </cell>
          <cell r="F82">
            <v>0</v>
          </cell>
          <cell r="G82">
            <v>0</v>
          </cell>
          <cell r="H82">
            <v>14995</v>
          </cell>
          <cell r="I82">
            <v>-931</v>
          </cell>
          <cell r="J82">
            <v>75.92</v>
          </cell>
          <cell r="K82">
            <v>115.41</v>
          </cell>
          <cell r="L82">
            <v>71.21</v>
          </cell>
          <cell r="M82">
            <v>108.25</v>
          </cell>
        </row>
        <row r="83">
          <cell r="A83" t="str">
            <v>BANCO DO BRASIL S.A.</v>
          </cell>
          <cell r="B83">
            <v>47177</v>
          </cell>
          <cell r="C83">
            <v>37587</v>
          </cell>
          <cell r="D83">
            <v>21859</v>
          </cell>
          <cell r="E83">
            <v>0</v>
          </cell>
          <cell r="F83">
            <v>0</v>
          </cell>
          <cell r="G83">
            <v>0</v>
          </cell>
          <cell r="H83">
            <v>21859</v>
          </cell>
          <cell r="I83">
            <v>-1091</v>
          </cell>
          <cell r="J83">
            <v>46.33</v>
          </cell>
          <cell r="K83">
            <v>58.15</v>
          </cell>
          <cell r="L83">
            <v>44.02</v>
          </cell>
          <cell r="M83">
            <v>55.25</v>
          </cell>
        </row>
        <row r="84">
          <cell r="A84" t="str">
            <v>JP MORGAN CHASE BANK, N.A.</v>
          </cell>
          <cell r="B84">
            <v>646808</v>
          </cell>
          <cell r="C84">
            <v>148480</v>
          </cell>
          <cell r="D84">
            <v>155319</v>
          </cell>
          <cell r="E84">
            <v>0</v>
          </cell>
          <cell r="F84">
            <v>4</v>
          </cell>
          <cell r="G84">
            <v>0</v>
          </cell>
          <cell r="H84">
            <v>155323</v>
          </cell>
          <cell r="I84">
            <v>15877</v>
          </cell>
          <cell r="J84">
            <v>24.01</v>
          </cell>
          <cell r="K84">
            <v>104.61</v>
          </cell>
          <cell r="L84">
            <v>24.01</v>
          </cell>
          <cell r="M84">
            <v>104.61</v>
          </cell>
        </row>
        <row r="85">
          <cell r="A85" t="str">
            <v>THE BANK OF TOKYO-MITSUBISHI UFJ, LTD.</v>
          </cell>
          <cell r="B85">
            <v>101216</v>
          </cell>
          <cell r="C85">
            <v>29671</v>
          </cell>
          <cell r="D85">
            <v>16735</v>
          </cell>
          <cell r="E85">
            <v>0</v>
          </cell>
          <cell r="F85">
            <v>75</v>
          </cell>
          <cell r="G85">
            <v>0</v>
          </cell>
          <cell r="H85">
            <v>16810</v>
          </cell>
          <cell r="I85">
            <v>382</v>
          </cell>
          <cell r="J85">
            <v>16.53</v>
          </cell>
          <cell r="K85">
            <v>56.65</v>
          </cell>
          <cell r="L85">
            <v>16.53</v>
          </cell>
          <cell r="M85">
            <v>56.65</v>
          </cell>
        </row>
        <row r="86">
          <cell r="A86" t="str">
            <v> </v>
          </cell>
          <cell r="B86">
            <v>70743</v>
          </cell>
          <cell r="C86">
            <v>26020</v>
          </cell>
          <cell r="D86">
            <v>16501</v>
          </cell>
          <cell r="E86">
            <v>0</v>
          </cell>
          <cell r="F86">
            <v>67</v>
          </cell>
          <cell r="G86">
            <v>0</v>
          </cell>
          <cell r="H86">
            <v>16568</v>
          </cell>
          <cell r="I86">
            <v>290</v>
          </cell>
          <cell r="J86">
            <v>23.32</v>
          </cell>
          <cell r="K86">
            <v>63.67</v>
          </cell>
          <cell r="L86">
            <v>23.32</v>
          </cell>
          <cell r="M86">
            <v>63.67</v>
          </cell>
        </row>
        <row r="87">
          <cell r="A87" t="str">
            <v> </v>
          </cell>
        </row>
        <row r="88">
          <cell r="A88" t="str">
            <v>SISTEMA FINANCIERO</v>
          </cell>
          <cell r="B88">
            <v>89949098</v>
          </cell>
          <cell r="C88">
            <v>63790193</v>
          </cell>
          <cell r="D88">
            <v>5957750</v>
          </cell>
          <cell r="E88">
            <v>221174</v>
          </cell>
          <cell r="F88">
            <v>193800</v>
          </cell>
          <cell r="G88">
            <v>1741561</v>
          </cell>
          <cell r="H88">
            <v>7671937</v>
          </cell>
          <cell r="I88">
            <v>891583</v>
          </cell>
          <cell r="J88">
            <v>6.62</v>
          </cell>
          <cell r="K88">
            <v>12.03</v>
          </cell>
          <cell r="L88">
            <v>6.62</v>
          </cell>
          <cell r="M88">
            <v>12.03</v>
          </cell>
        </row>
        <row r="89">
          <cell r="A89" t="str">
            <v>Banco del Desarrollo</v>
          </cell>
          <cell r="B89">
            <v>3014642</v>
          </cell>
          <cell r="C89">
            <v>2370892</v>
          </cell>
          <cell r="D89">
            <v>180589</v>
          </cell>
          <cell r="E89">
            <v>681</v>
          </cell>
          <cell r="F89">
            <v>4588</v>
          </cell>
          <cell r="G89">
            <v>87142</v>
          </cell>
          <cell r="H89">
            <v>271639</v>
          </cell>
          <cell r="I89">
            <v>22639</v>
          </cell>
          <cell r="J89">
            <v>5.99</v>
          </cell>
          <cell r="K89">
            <v>11.46</v>
          </cell>
          <cell r="L89">
            <v>5.99</v>
          </cell>
          <cell r="M89">
            <v>11.46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4"/>
  <sheetViews>
    <sheetView tabSelected="1" zoomScale="75" zoomScaleNormal="75" workbookViewId="0" topLeftCell="A1">
      <selection activeCell="A1" sqref="A1"/>
    </sheetView>
  </sheetViews>
  <sheetFormatPr defaultColWidth="11.00390625" defaultRowHeight="15"/>
  <cols>
    <col min="1" max="1" width="2.875" style="2" customWidth="1"/>
    <col min="2" max="2" width="28.625" style="2" customWidth="1"/>
    <col min="3" max="3" width="1.625" style="2" customWidth="1"/>
    <col min="4" max="4" width="2.625" style="2" customWidth="1"/>
    <col min="5" max="5" width="15.625" style="2" bestFit="1" customWidth="1"/>
    <col min="6" max="7" width="2.625" style="2" customWidth="1"/>
    <col min="8" max="8" width="13.625" style="2" bestFit="1" customWidth="1"/>
    <col min="9" max="9" width="2.625" style="2" customWidth="1"/>
    <col min="10" max="10" width="1.625" style="2" customWidth="1"/>
    <col min="11" max="11" width="10.125" style="2" bestFit="1" customWidth="1"/>
    <col min="12" max="12" width="10.00390625" style="2" bestFit="1" customWidth="1"/>
    <col min="13" max="13" width="9.125" style="2" bestFit="1" customWidth="1"/>
    <col min="14" max="14" width="10.50390625" style="2" bestFit="1" customWidth="1"/>
    <col min="15" max="15" width="11.125" style="2" customWidth="1"/>
    <col min="16" max="16" width="11.125" style="2" bestFit="1" customWidth="1"/>
    <col min="17" max="17" width="11.375" style="2" bestFit="1" customWidth="1"/>
    <col min="18" max="18" width="1.625" style="2" customWidth="1"/>
    <col min="19" max="19" width="2.625" style="2" customWidth="1"/>
    <col min="20" max="20" width="14.125" style="2" customWidth="1"/>
    <col min="21" max="22" width="2.625" style="2" customWidth="1"/>
    <col min="23" max="23" width="17.50390625" style="2" customWidth="1"/>
    <col min="24" max="24" width="2.625" style="2" customWidth="1"/>
    <col min="25" max="16384" width="11.00390625" style="2" customWidth="1"/>
  </cols>
  <sheetData>
    <row r="1" ht="12.75">
      <c r="A1" s="1" t="s">
        <v>55</v>
      </c>
    </row>
    <row r="2" ht="12.75">
      <c r="A2" s="1" t="s">
        <v>56</v>
      </c>
    </row>
    <row r="3" spans="2:24" ht="18">
      <c r="B3" s="143" t="s">
        <v>66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</row>
    <row r="4" spans="2:24" ht="18.75" customHeight="1">
      <c r="B4" s="157" t="s">
        <v>62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32"/>
    </row>
    <row r="5" spans="2:24" ht="15.75">
      <c r="B5" s="144" t="s">
        <v>44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</row>
    <row r="6" spans="2:24" ht="16.5" thickBo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2:24" ht="13.5" thickBot="1">
      <c r="B7" s="4"/>
      <c r="C7" s="5"/>
      <c r="D7" s="145" t="s">
        <v>45</v>
      </c>
      <c r="E7" s="146"/>
      <c r="F7" s="146"/>
      <c r="G7" s="146"/>
      <c r="H7" s="146"/>
      <c r="I7" s="147"/>
      <c r="J7" s="5"/>
      <c r="K7" s="154" t="s">
        <v>43</v>
      </c>
      <c r="L7" s="155"/>
      <c r="M7" s="155"/>
      <c r="N7" s="155"/>
      <c r="O7" s="155"/>
      <c r="P7" s="155"/>
      <c r="Q7" s="156"/>
      <c r="S7" s="145" t="s">
        <v>69</v>
      </c>
      <c r="T7" s="146"/>
      <c r="U7" s="146"/>
      <c r="V7" s="146"/>
      <c r="W7" s="146"/>
      <c r="X7" s="147"/>
    </row>
    <row r="8" spans="2:24" ht="15.75" customHeight="1" thickBot="1">
      <c r="B8" s="6"/>
      <c r="C8" s="7"/>
      <c r="D8" s="148"/>
      <c r="E8" s="149"/>
      <c r="F8" s="149"/>
      <c r="G8" s="149"/>
      <c r="H8" s="149"/>
      <c r="I8" s="150"/>
      <c r="J8" s="8"/>
      <c r="K8" s="151" t="s">
        <v>36</v>
      </c>
      <c r="L8" s="153"/>
      <c r="M8" s="153"/>
      <c r="N8" s="153"/>
      <c r="O8" s="152"/>
      <c r="P8" s="151" t="s">
        <v>0</v>
      </c>
      <c r="Q8" s="152"/>
      <c r="S8" s="148"/>
      <c r="T8" s="149"/>
      <c r="U8" s="149"/>
      <c r="V8" s="149"/>
      <c r="W8" s="149"/>
      <c r="X8" s="150"/>
    </row>
    <row r="9" spans="2:24" ht="12.75">
      <c r="B9" s="9" t="s">
        <v>1</v>
      </c>
      <c r="C9" s="10"/>
      <c r="D9" s="11"/>
      <c r="E9" s="12" t="s">
        <v>36</v>
      </c>
      <c r="F9" s="13"/>
      <c r="G9" s="14"/>
      <c r="H9" s="12" t="s">
        <v>40</v>
      </c>
      <c r="I9" s="15"/>
      <c r="J9" s="16"/>
      <c r="K9" s="17" t="s">
        <v>2</v>
      </c>
      <c r="L9" s="13" t="s">
        <v>48</v>
      </c>
      <c r="M9" s="18" t="s">
        <v>3</v>
      </c>
      <c r="N9" s="18" t="s">
        <v>4</v>
      </c>
      <c r="O9" s="19" t="s">
        <v>50</v>
      </c>
      <c r="P9" s="17" t="s">
        <v>33</v>
      </c>
      <c r="Q9" s="20" t="s">
        <v>34</v>
      </c>
      <c r="S9" s="11"/>
      <c r="T9" s="12" t="s">
        <v>42</v>
      </c>
      <c r="U9" s="13"/>
      <c r="V9" s="14"/>
      <c r="W9" s="12" t="s">
        <v>32</v>
      </c>
      <c r="X9" s="15"/>
    </row>
    <row r="10" spans="2:24" ht="12.75">
      <c r="B10" s="21"/>
      <c r="C10" s="14"/>
      <c r="D10" s="11"/>
      <c r="E10" s="14" t="s">
        <v>41</v>
      </c>
      <c r="F10" s="13"/>
      <c r="G10" s="14"/>
      <c r="H10" s="14" t="s">
        <v>51</v>
      </c>
      <c r="I10" s="15"/>
      <c r="J10" s="16"/>
      <c r="K10" s="22" t="s">
        <v>35</v>
      </c>
      <c r="L10" s="13" t="s">
        <v>49</v>
      </c>
      <c r="M10" s="18" t="s">
        <v>37</v>
      </c>
      <c r="N10" s="18" t="s">
        <v>38</v>
      </c>
      <c r="O10" s="19" t="s">
        <v>5</v>
      </c>
      <c r="P10" s="22"/>
      <c r="Q10" s="19" t="s">
        <v>47</v>
      </c>
      <c r="S10" s="11"/>
      <c r="T10" s="14" t="s">
        <v>40</v>
      </c>
      <c r="U10" s="13"/>
      <c r="V10" s="14"/>
      <c r="W10" s="14" t="s">
        <v>41</v>
      </c>
      <c r="X10" s="15"/>
    </row>
    <row r="11" spans="2:26" ht="13.5" thickBot="1">
      <c r="B11" s="23"/>
      <c r="C11" s="7"/>
      <c r="D11" s="24"/>
      <c r="E11" s="25" t="s">
        <v>52</v>
      </c>
      <c r="F11" s="26"/>
      <c r="G11" s="25"/>
      <c r="H11" s="25"/>
      <c r="I11" s="27"/>
      <c r="J11" s="16"/>
      <c r="K11" s="158" t="str">
        <f>"(2)"</f>
        <v>(2)</v>
      </c>
      <c r="L11" s="26" t="str">
        <f>"(3)"</f>
        <v>(3)</v>
      </c>
      <c r="M11" s="29" t="str">
        <f>"(4)"</f>
        <v>(4)</v>
      </c>
      <c r="N11" s="29"/>
      <c r="O11" s="30" t="s">
        <v>39</v>
      </c>
      <c r="P11" s="28"/>
      <c r="Q11" s="30" t="s">
        <v>53</v>
      </c>
      <c r="S11" s="24"/>
      <c r="T11" s="25"/>
      <c r="U11" s="26"/>
      <c r="V11" s="25"/>
      <c r="W11" s="25" t="s">
        <v>52</v>
      </c>
      <c r="X11" s="27"/>
      <c r="Z11" s="31"/>
    </row>
    <row r="12" spans="2:24" ht="12.75">
      <c r="B12" s="4" t="s">
        <v>6</v>
      </c>
      <c r="C12" s="5"/>
      <c r="D12" s="32"/>
      <c r="E12" s="33"/>
      <c r="F12" s="34"/>
      <c r="G12" s="33"/>
      <c r="H12" s="33"/>
      <c r="I12" s="35"/>
      <c r="J12" s="5"/>
      <c r="K12" s="36"/>
      <c r="L12" s="33"/>
      <c r="M12" s="37"/>
      <c r="N12" s="37"/>
      <c r="O12" s="38"/>
      <c r="P12" s="36"/>
      <c r="Q12" s="38"/>
      <c r="S12" s="32"/>
      <c r="T12" s="33"/>
      <c r="U12" s="34"/>
      <c r="V12" s="33"/>
      <c r="W12" s="33"/>
      <c r="X12" s="35"/>
    </row>
    <row r="13" spans="2:28" ht="12.75">
      <c r="B13" s="6" t="s">
        <v>7</v>
      </c>
      <c r="C13" s="7"/>
      <c r="D13" s="39"/>
      <c r="E13" s="40">
        <v>12.24</v>
      </c>
      <c r="F13" s="41"/>
      <c r="G13" s="40"/>
      <c r="H13" s="40">
        <v>7.38</v>
      </c>
      <c r="I13" s="42"/>
      <c r="J13" s="40"/>
      <c r="K13" s="43">
        <v>5797129.150736</v>
      </c>
      <c r="L13" s="44">
        <v>239815.708838</v>
      </c>
      <c r="M13" s="44">
        <v>57128.757672</v>
      </c>
      <c r="N13" s="44">
        <v>1528086.306088</v>
      </c>
      <c r="O13" s="45">
        <v>7142528.505658</v>
      </c>
      <c r="P13" s="43">
        <v>78581611.202533</v>
      </c>
      <c r="Q13" s="45">
        <v>58369206.5866386</v>
      </c>
      <c r="R13" s="46"/>
      <c r="S13" s="47"/>
      <c r="T13" s="40">
        <v>26.35936282175109</v>
      </c>
      <c r="U13" s="41"/>
      <c r="V13" s="40"/>
      <c r="W13" s="40">
        <v>0.09787482306651302</v>
      </c>
      <c r="X13" s="48"/>
      <c r="Z13" s="31"/>
      <c r="AA13" s="49"/>
      <c r="AB13" s="49"/>
    </row>
    <row r="14" spans="2:28" ht="12.75">
      <c r="B14" s="50" t="s">
        <v>8</v>
      </c>
      <c r="C14" s="51"/>
      <c r="D14" s="52"/>
      <c r="E14" s="53">
        <v>21.71</v>
      </c>
      <c r="F14" s="54"/>
      <c r="G14" s="53"/>
      <c r="H14" s="53">
        <v>11</v>
      </c>
      <c r="I14" s="55"/>
      <c r="J14" s="56"/>
      <c r="K14" s="57">
        <v>115594.091287</v>
      </c>
      <c r="L14" s="58">
        <v>0</v>
      </c>
      <c r="M14" s="58">
        <v>0</v>
      </c>
      <c r="N14" s="58">
        <v>0</v>
      </c>
      <c r="O14" s="59">
        <v>115594.091287</v>
      </c>
      <c r="P14" s="57">
        <v>1050625.495903</v>
      </c>
      <c r="Q14" s="60">
        <v>532460.9195083</v>
      </c>
      <c r="R14" s="46"/>
      <c r="S14" s="61"/>
      <c r="T14" s="53">
        <v>0</v>
      </c>
      <c r="U14" s="54"/>
      <c r="V14" s="53"/>
      <c r="W14" s="53">
        <v>0</v>
      </c>
      <c r="X14" s="62"/>
      <c r="Z14" s="31"/>
      <c r="AA14" s="49"/>
      <c r="AB14" s="49"/>
    </row>
    <row r="15" spans="2:28" ht="12.75">
      <c r="B15" s="50" t="s">
        <v>10</v>
      </c>
      <c r="C15" s="51"/>
      <c r="D15" s="52"/>
      <c r="E15" s="53">
        <v>11.25</v>
      </c>
      <c r="F15" s="54"/>
      <c r="G15" s="53"/>
      <c r="H15" s="53">
        <v>6.41</v>
      </c>
      <c r="I15" s="55"/>
      <c r="J15" s="56"/>
      <c r="K15" s="57">
        <v>165349.687299</v>
      </c>
      <c r="L15" s="58">
        <v>1365.873394</v>
      </c>
      <c r="M15" s="58">
        <v>5354.838983</v>
      </c>
      <c r="N15" s="58">
        <v>54433.983082</v>
      </c>
      <c r="O15" s="59">
        <v>223772.63597</v>
      </c>
      <c r="P15" s="57">
        <v>2579652.616912</v>
      </c>
      <c r="Q15" s="60">
        <v>1988743.7900312</v>
      </c>
      <c r="R15" s="46"/>
      <c r="S15" s="61"/>
      <c r="T15" s="53">
        <v>32.92052375252917</v>
      </c>
      <c r="U15" s="54"/>
      <c r="V15" s="53"/>
      <c r="W15" s="53">
        <v>0.26925735782767635</v>
      </c>
      <c r="X15" s="62"/>
      <c r="Z15" s="31"/>
      <c r="AA15" s="49"/>
      <c r="AB15" s="49"/>
    </row>
    <row r="16" spans="2:28" ht="12.75">
      <c r="B16" s="50" t="s">
        <v>12</v>
      </c>
      <c r="C16" s="51"/>
      <c r="D16" s="52"/>
      <c r="E16" s="53">
        <v>10.56</v>
      </c>
      <c r="F16" s="54"/>
      <c r="G16" s="53"/>
      <c r="H16" s="53">
        <v>5.16</v>
      </c>
      <c r="I16" s="55"/>
      <c r="J16" s="56"/>
      <c r="K16" s="57">
        <v>368094.735975</v>
      </c>
      <c r="L16" s="58">
        <v>333.578899</v>
      </c>
      <c r="M16" s="58">
        <v>2650.555628</v>
      </c>
      <c r="N16" s="58">
        <v>184037.797993</v>
      </c>
      <c r="O16" s="59">
        <v>554449.510697</v>
      </c>
      <c r="P16" s="57">
        <v>7134074.98239</v>
      </c>
      <c r="Q16" s="60">
        <v>5249394.9423885</v>
      </c>
      <c r="R16" s="46"/>
      <c r="S16" s="61"/>
      <c r="T16" s="53">
        <v>49.99740012731379</v>
      </c>
      <c r="U16" s="54"/>
      <c r="V16" s="53"/>
      <c r="W16" s="53">
        <v>0.050492593091004595</v>
      </c>
      <c r="X16" s="62"/>
      <c r="Z16" s="31"/>
      <c r="AA16" s="49"/>
      <c r="AB16" s="49"/>
    </row>
    <row r="17" spans="2:28" ht="12.75">
      <c r="B17" s="50" t="s">
        <v>67</v>
      </c>
      <c r="C17" s="51"/>
      <c r="D17" s="52"/>
      <c r="E17" s="53">
        <v>11.5</v>
      </c>
      <c r="F17" s="54"/>
      <c r="G17" s="53"/>
      <c r="H17" s="53">
        <v>6.72</v>
      </c>
      <c r="I17" s="55"/>
      <c r="J17" s="56"/>
      <c r="K17" s="57">
        <v>1139021.78304</v>
      </c>
      <c r="L17" s="58">
        <v>5592.15634</v>
      </c>
      <c r="M17" s="58">
        <v>20640.922864</v>
      </c>
      <c r="N17" s="58">
        <v>353015.692414</v>
      </c>
      <c r="O17" s="59">
        <v>1507086.241978</v>
      </c>
      <c r="P17" s="57">
        <v>16947205.289492</v>
      </c>
      <c r="Q17" s="60">
        <v>13100018.4308952</v>
      </c>
      <c r="R17" s="46"/>
      <c r="S17" s="61"/>
      <c r="T17" s="53">
        <v>30.992883338176057</v>
      </c>
      <c r="U17" s="54"/>
      <c r="V17" s="53"/>
      <c r="W17" s="53">
        <v>0.1575640749887822</v>
      </c>
      <c r="X17" s="62"/>
      <c r="Z17" s="31"/>
      <c r="AA17" s="49"/>
      <c r="AB17" s="49"/>
    </row>
    <row r="18" spans="2:28" ht="12.75">
      <c r="B18" s="50" t="s">
        <v>14</v>
      </c>
      <c r="C18" s="51"/>
      <c r="D18" s="52"/>
      <c r="E18" s="53">
        <v>11.25</v>
      </c>
      <c r="F18" s="54"/>
      <c r="G18" s="53"/>
      <c r="H18" s="53">
        <v>6.01</v>
      </c>
      <c r="I18" s="55"/>
      <c r="J18" s="56"/>
      <c r="K18" s="57">
        <v>692756.0906039999</v>
      </c>
      <c r="L18" s="58">
        <v>8820.151788</v>
      </c>
      <c r="M18" s="58">
        <v>16400</v>
      </c>
      <c r="N18" s="58">
        <v>316176.650622</v>
      </c>
      <c r="O18" s="59">
        <v>1016512.5894379999</v>
      </c>
      <c r="P18" s="57">
        <v>11524263.530807</v>
      </c>
      <c r="Q18" s="60">
        <v>9032621.9824866</v>
      </c>
      <c r="R18" s="46"/>
      <c r="S18" s="61"/>
      <c r="T18" s="53">
        <v>45.64039997776592</v>
      </c>
      <c r="U18" s="54"/>
      <c r="V18" s="53"/>
      <c r="W18" s="53">
        <v>0.18156411318660354</v>
      </c>
      <c r="X18" s="62"/>
      <c r="Z18" s="31"/>
      <c r="AA18" s="49"/>
      <c r="AB18" s="49"/>
    </row>
    <row r="19" spans="2:28" ht="12.75">
      <c r="B19" s="50" t="s">
        <v>15</v>
      </c>
      <c r="C19" s="51"/>
      <c r="D19" s="52"/>
      <c r="E19" s="53">
        <v>13.41</v>
      </c>
      <c r="F19" s="54"/>
      <c r="G19" s="53"/>
      <c r="H19" s="53">
        <v>10.53</v>
      </c>
      <c r="I19" s="55"/>
      <c r="J19" s="56"/>
      <c r="K19" s="57">
        <v>80068.61617</v>
      </c>
      <c r="L19" s="58">
        <v>0</v>
      </c>
      <c r="M19" s="58">
        <v>0</v>
      </c>
      <c r="N19" s="58">
        <v>0</v>
      </c>
      <c r="O19" s="59">
        <v>80068.61617</v>
      </c>
      <c r="P19" s="57">
        <v>760211.518939</v>
      </c>
      <c r="Q19" s="60">
        <v>597219.6201645</v>
      </c>
      <c r="R19" s="46"/>
      <c r="S19" s="61"/>
      <c r="T19" s="53">
        <v>0</v>
      </c>
      <c r="U19" s="54"/>
      <c r="V19" s="53"/>
      <c r="W19" s="53">
        <v>0</v>
      </c>
      <c r="X19" s="62"/>
      <c r="Z19" s="31"/>
      <c r="AA19" s="49"/>
      <c r="AB19" s="49"/>
    </row>
    <row r="20" spans="2:28" ht="12.75">
      <c r="B20" s="50" t="s">
        <v>16</v>
      </c>
      <c r="C20" s="51"/>
      <c r="D20" s="52"/>
      <c r="E20" s="53">
        <v>11.06</v>
      </c>
      <c r="F20" s="54"/>
      <c r="G20" s="53"/>
      <c r="H20" s="53">
        <v>6.15</v>
      </c>
      <c r="I20" s="55"/>
      <c r="J20" s="56"/>
      <c r="K20" s="57">
        <v>23536.544463</v>
      </c>
      <c r="L20" s="58">
        <v>0</v>
      </c>
      <c r="M20" s="58">
        <v>25</v>
      </c>
      <c r="N20" s="58">
        <v>5888.665023</v>
      </c>
      <c r="O20" s="59">
        <v>29450.209486</v>
      </c>
      <c r="P20" s="57">
        <v>382582.176813</v>
      </c>
      <c r="Q20" s="59">
        <v>266345.1301959</v>
      </c>
      <c r="R20" s="46"/>
      <c r="S20" s="61"/>
      <c r="T20" s="53">
        <v>25.019242022791914</v>
      </c>
      <c r="U20" s="54"/>
      <c r="V20" s="53"/>
      <c r="W20" s="53">
        <v>0.009386317662955657</v>
      </c>
      <c r="X20" s="62"/>
      <c r="Z20" s="31"/>
      <c r="AA20" s="49"/>
      <c r="AB20" s="49"/>
    </row>
    <row r="21" spans="2:28" ht="12.75">
      <c r="B21" s="50" t="s">
        <v>17</v>
      </c>
      <c r="C21" s="51"/>
      <c r="D21" s="52"/>
      <c r="E21" s="53">
        <v>10.13</v>
      </c>
      <c r="F21" s="54"/>
      <c r="G21" s="53"/>
      <c r="H21" s="53">
        <v>7.72</v>
      </c>
      <c r="I21" s="55"/>
      <c r="J21" s="56"/>
      <c r="K21" s="57">
        <v>206576.983469</v>
      </c>
      <c r="L21" s="58">
        <v>0</v>
      </c>
      <c r="M21" s="58">
        <v>0</v>
      </c>
      <c r="N21" s="58">
        <v>0</v>
      </c>
      <c r="O21" s="59">
        <v>206576.983469</v>
      </c>
      <c r="P21" s="57">
        <v>2677075.637164</v>
      </c>
      <c r="Q21" s="59">
        <v>2038821.5353356001</v>
      </c>
      <c r="R21" s="46"/>
      <c r="S21" s="61"/>
      <c r="T21" s="53">
        <v>0</v>
      </c>
      <c r="U21" s="54"/>
      <c r="V21" s="53"/>
      <c r="W21" s="53">
        <v>0</v>
      </c>
      <c r="X21" s="62"/>
      <c r="Z21" s="31"/>
      <c r="AA21" s="49"/>
      <c r="AB21" s="49"/>
    </row>
    <row r="22" spans="2:28" ht="12.75">
      <c r="B22" s="50" t="s">
        <v>18</v>
      </c>
      <c r="C22" s="51"/>
      <c r="D22" s="52"/>
      <c r="E22" s="53">
        <v>21.85</v>
      </c>
      <c r="F22" s="54"/>
      <c r="G22" s="53"/>
      <c r="H22" s="53">
        <v>9.63</v>
      </c>
      <c r="I22" s="55"/>
      <c r="J22" s="56"/>
      <c r="K22" s="57">
        <v>9540.244115</v>
      </c>
      <c r="L22" s="58">
        <v>0</v>
      </c>
      <c r="M22" s="58">
        <v>0</v>
      </c>
      <c r="N22" s="58">
        <v>0</v>
      </c>
      <c r="O22" s="59">
        <v>9540.244115</v>
      </c>
      <c r="P22" s="57">
        <v>99069.517326</v>
      </c>
      <c r="Q22" s="59">
        <v>43668.7466316</v>
      </c>
      <c r="R22" s="46"/>
      <c r="S22" s="61"/>
      <c r="T22" s="53">
        <v>0</v>
      </c>
      <c r="U22" s="54"/>
      <c r="V22" s="53"/>
      <c r="W22" s="53">
        <v>0</v>
      </c>
      <c r="X22" s="62"/>
      <c r="Z22" s="31"/>
      <c r="AA22" s="49"/>
      <c r="AB22" s="49"/>
    </row>
    <row r="23" spans="2:28" ht="12.75">
      <c r="B23" s="50" t="s">
        <v>19</v>
      </c>
      <c r="C23" s="51"/>
      <c r="D23" s="52"/>
      <c r="E23" s="53">
        <v>17.24</v>
      </c>
      <c r="F23" s="54"/>
      <c r="G23" s="53"/>
      <c r="H23" s="53">
        <v>15.28</v>
      </c>
      <c r="I23" s="55"/>
      <c r="J23" s="56"/>
      <c r="K23" s="57">
        <v>28418.749153</v>
      </c>
      <c r="L23" s="58">
        <v>0</v>
      </c>
      <c r="M23" s="58">
        <v>0</v>
      </c>
      <c r="N23" s="58">
        <v>0</v>
      </c>
      <c r="O23" s="59">
        <v>28418.749153</v>
      </c>
      <c r="P23" s="57">
        <v>186033.678712</v>
      </c>
      <c r="Q23" s="59">
        <v>164851.268676</v>
      </c>
      <c r="R23" s="46"/>
      <c r="S23" s="61"/>
      <c r="T23" s="53">
        <v>0</v>
      </c>
      <c r="U23" s="54"/>
      <c r="V23" s="53"/>
      <c r="W23" s="53">
        <v>0</v>
      </c>
      <c r="X23" s="62"/>
      <c r="Z23" s="31"/>
      <c r="AA23" s="49"/>
      <c r="AB23" s="49"/>
    </row>
    <row r="24" spans="2:28" ht="12.75">
      <c r="B24" s="50" t="s">
        <v>20</v>
      </c>
      <c r="C24" s="51"/>
      <c r="D24" s="52"/>
      <c r="E24" s="53">
        <v>41.56</v>
      </c>
      <c r="F24" s="54"/>
      <c r="G24" s="53"/>
      <c r="H24" s="53">
        <v>17.97</v>
      </c>
      <c r="I24" s="55"/>
      <c r="J24" s="56"/>
      <c r="K24" s="57">
        <v>23082.571654</v>
      </c>
      <c r="L24" s="58">
        <v>354.974741</v>
      </c>
      <c r="M24" s="58">
        <v>0</v>
      </c>
      <c r="N24" s="58">
        <v>0</v>
      </c>
      <c r="O24" s="59">
        <v>22727.596913</v>
      </c>
      <c r="P24" s="57">
        <v>128450.085601</v>
      </c>
      <c r="Q24" s="59">
        <v>54684.642634</v>
      </c>
      <c r="R24" s="46"/>
      <c r="S24" s="61"/>
      <c r="T24" s="53">
        <v>0</v>
      </c>
      <c r="U24" s="54"/>
      <c r="V24" s="53"/>
      <c r="W24" s="53">
        <v>0</v>
      </c>
      <c r="X24" s="62"/>
      <c r="Z24" s="31"/>
      <c r="AA24" s="49"/>
      <c r="AB24" s="49"/>
    </row>
    <row r="25" spans="2:28" ht="12.75">
      <c r="B25" s="50" t="s">
        <v>22</v>
      </c>
      <c r="C25" s="51"/>
      <c r="D25" s="52"/>
      <c r="E25" s="53">
        <v>11.72</v>
      </c>
      <c r="F25" s="54"/>
      <c r="G25" s="53"/>
      <c r="H25" s="53">
        <v>10.18</v>
      </c>
      <c r="I25" s="55"/>
      <c r="J25" s="56"/>
      <c r="K25" s="57">
        <v>27678.090248</v>
      </c>
      <c r="L25" s="58">
        <v>0</v>
      </c>
      <c r="M25" s="58">
        <v>0</v>
      </c>
      <c r="N25" s="58">
        <v>0</v>
      </c>
      <c r="O25" s="59">
        <v>27678.090248</v>
      </c>
      <c r="P25" s="57">
        <v>271808.740653</v>
      </c>
      <c r="Q25" s="59">
        <v>236211.0216678</v>
      </c>
      <c r="R25" s="46"/>
      <c r="S25" s="61"/>
      <c r="T25" s="53">
        <v>0</v>
      </c>
      <c r="U25" s="54"/>
      <c r="V25" s="53"/>
      <c r="W25" s="53">
        <v>0</v>
      </c>
      <c r="X25" s="62"/>
      <c r="Z25" s="31"/>
      <c r="AA25" s="49"/>
      <c r="AB25" s="49"/>
    </row>
    <row r="26" spans="2:28" ht="12.75">
      <c r="B26" s="50" t="s">
        <v>9</v>
      </c>
      <c r="C26" s="51"/>
      <c r="D26" s="52"/>
      <c r="E26" s="53">
        <v>13.35</v>
      </c>
      <c r="F26" s="54"/>
      <c r="G26" s="53"/>
      <c r="H26" s="53">
        <v>7.31</v>
      </c>
      <c r="I26" s="55"/>
      <c r="J26" s="56"/>
      <c r="K26" s="57">
        <v>1398182.5152029998</v>
      </c>
      <c r="L26" s="58">
        <v>0</v>
      </c>
      <c r="M26" s="58">
        <v>0</v>
      </c>
      <c r="N26" s="58">
        <v>415904.986699</v>
      </c>
      <c r="O26" s="59">
        <v>1814087.5019019998</v>
      </c>
      <c r="P26" s="57">
        <v>19120456.134407</v>
      </c>
      <c r="Q26" s="59">
        <v>13593097.8973307</v>
      </c>
      <c r="R26" s="46"/>
      <c r="S26" s="61"/>
      <c r="T26" s="53">
        <v>29.7461155590703</v>
      </c>
      <c r="U26" s="54"/>
      <c r="V26" s="53"/>
      <c r="W26" s="53">
        <v>0</v>
      </c>
      <c r="X26" s="62"/>
      <c r="Z26" s="31"/>
      <c r="AA26" s="49"/>
      <c r="AB26" s="49"/>
    </row>
    <row r="27" spans="2:28" ht="12.75">
      <c r="B27" s="50" t="s">
        <v>21</v>
      </c>
      <c r="C27" s="51"/>
      <c r="D27" s="52"/>
      <c r="E27" s="53">
        <v>11.33</v>
      </c>
      <c r="F27" s="54"/>
      <c r="G27" s="53"/>
      <c r="H27" s="53">
        <v>5.28</v>
      </c>
      <c r="I27" s="55"/>
      <c r="J27" s="56"/>
      <c r="K27" s="57">
        <v>157268.694547</v>
      </c>
      <c r="L27" s="58">
        <v>0</v>
      </c>
      <c r="M27" s="58">
        <v>100</v>
      </c>
      <c r="N27" s="58">
        <v>77947.878168</v>
      </c>
      <c r="O27" s="59">
        <v>235316.572715</v>
      </c>
      <c r="P27" s="57">
        <v>2978033.502767</v>
      </c>
      <c r="Q27" s="59">
        <v>2077591.0765322</v>
      </c>
      <c r="R27" s="46"/>
      <c r="S27" s="61"/>
      <c r="T27" s="53">
        <v>49.56350556130874</v>
      </c>
      <c r="U27" s="54"/>
      <c r="V27" s="53"/>
      <c r="W27" s="53">
        <v>0.00481326672652611</v>
      </c>
      <c r="X27" s="62"/>
      <c r="Z27" s="31"/>
      <c r="AA27" s="49"/>
      <c r="AB27" s="49"/>
    </row>
    <row r="28" spans="2:28" ht="12.75">
      <c r="B28" s="50" t="s">
        <v>13</v>
      </c>
      <c r="C28" s="51"/>
      <c r="D28" s="52"/>
      <c r="E28" s="53">
        <v>10.86</v>
      </c>
      <c r="F28" s="54"/>
      <c r="G28" s="53"/>
      <c r="H28" s="53">
        <v>8.64</v>
      </c>
      <c r="I28" s="55"/>
      <c r="J28" s="56"/>
      <c r="K28" s="57">
        <v>443292.984867</v>
      </c>
      <c r="L28" s="58">
        <v>224.455348</v>
      </c>
      <c r="M28" s="58">
        <v>0</v>
      </c>
      <c r="N28" s="58">
        <v>27412.620672</v>
      </c>
      <c r="O28" s="59">
        <v>470481.150191</v>
      </c>
      <c r="P28" s="57">
        <v>5131469.853309</v>
      </c>
      <c r="Q28" s="59">
        <v>4332632.382037899</v>
      </c>
      <c r="R28" s="46"/>
      <c r="S28" s="61"/>
      <c r="T28" s="53">
        <v>6.183860698861394</v>
      </c>
      <c r="U28" s="54"/>
      <c r="V28" s="53"/>
      <c r="W28" s="53">
        <v>0</v>
      </c>
      <c r="X28" s="62"/>
      <c r="Z28" s="31"/>
      <c r="AA28" s="49"/>
      <c r="AB28" s="49"/>
    </row>
    <row r="29" spans="2:28" ht="12.75">
      <c r="B29" s="50" t="s">
        <v>23</v>
      </c>
      <c r="C29" s="51"/>
      <c r="D29" s="52"/>
      <c r="E29" s="53">
        <v>32.45</v>
      </c>
      <c r="F29" s="54"/>
      <c r="G29" s="53"/>
      <c r="H29" s="53">
        <v>11.42</v>
      </c>
      <c r="I29" s="55"/>
      <c r="J29" s="56"/>
      <c r="K29" s="57">
        <v>70641.716458</v>
      </c>
      <c r="L29" s="58">
        <v>0</v>
      </c>
      <c r="M29" s="58">
        <v>0</v>
      </c>
      <c r="N29" s="58">
        <v>0</v>
      </c>
      <c r="O29" s="59">
        <v>70641.716458</v>
      </c>
      <c r="P29" s="57">
        <v>618576.758623</v>
      </c>
      <c r="Q29" s="59">
        <v>217694.2474715</v>
      </c>
      <c r="R29" s="46"/>
      <c r="S29" s="61"/>
      <c r="T29" s="53">
        <v>0</v>
      </c>
      <c r="U29" s="54"/>
      <c r="V29" s="53"/>
      <c r="W29" s="53">
        <v>0</v>
      </c>
      <c r="X29" s="62"/>
      <c r="Z29" s="31"/>
      <c r="AA29" s="49"/>
      <c r="AB29" s="49"/>
    </row>
    <row r="30" spans="2:28" ht="12.75">
      <c r="B30" s="50" t="s">
        <v>25</v>
      </c>
      <c r="C30" s="51"/>
      <c r="D30" s="52"/>
      <c r="E30" s="53">
        <v>21.18</v>
      </c>
      <c r="F30" s="54"/>
      <c r="G30" s="53"/>
      <c r="H30" s="53">
        <v>9.16</v>
      </c>
      <c r="I30" s="55"/>
      <c r="J30" s="56"/>
      <c r="K30" s="57">
        <v>85982.118322</v>
      </c>
      <c r="L30" s="58">
        <v>0</v>
      </c>
      <c r="M30" s="58">
        <v>0</v>
      </c>
      <c r="N30" s="58">
        <v>0</v>
      </c>
      <c r="O30" s="59">
        <v>85982.118322</v>
      </c>
      <c r="P30" s="57">
        <v>939037.425805</v>
      </c>
      <c r="Q30" s="59">
        <v>405969.8579436</v>
      </c>
      <c r="R30" s="46"/>
      <c r="S30" s="61"/>
      <c r="T30" s="53">
        <v>0</v>
      </c>
      <c r="U30" s="54"/>
      <c r="V30" s="53"/>
      <c r="W30" s="53">
        <v>0</v>
      </c>
      <c r="X30" s="62"/>
      <c r="Z30" s="31"/>
      <c r="AA30" s="49"/>
      <c r="AB30" s="49"/>
    </row>
    <row r="31" spans="2:28" ht="12.75">
      <c r="B31" s="50" t="s">
        <v>26</v>
      </c>
      <c r="C31" s="51"/>
      <c r="D31" s="52"/>
      <c r="E31" s="53">
        <v>19.07</v>
      </c>
      <c r="F31" s="54"/>
      <c r="G31" s="53"/>
      <c r="H31" s="53">
        <v>12.61</v>
      </c>
      <c r="I31" s="55"/>
      <c r="J31" s="56"/>
      <c r="K31" s="57">
        <v>37721.032196</v>
      </c>
      <c r="L31" s="58">
        <v>0</v>
      </c>
      <c r="M31" s="58">
        <v>0</v>
      </c>
      <c r="N31" s="58">
        <v>0</v>
      </c>
      <c r="O31" s="59">
        <v>37721.032196</v>
      </c>
      <c r="P31" s="57">
        <v>299139.473573</v>
      </c>
      <c r="Q31" s="59">
        <v>197768.5474681</v>
      </c>
      <c r="R31" s="46"/>
      <c r="S31" s="61"/>
      <c r="T31" s="53">
        <v>0</v>
      </c>
      <c r="U31" s="54"/>
      <c r="V31" s="53"/>
      <c r="W31" s="53">
        <v>0</v>
      </c>
      <c r="X31" s="62"/>
      <c r="Z31" s="31"/>
      <c r="AA31" s="49"/>
      <c r="AB31" s="49"/>
    </row>
    <row r="32" spans="2:28" ht="12.75">
      <c r="B32" s="50" t="s">
        <v>54</v>
      </c>
      <c r="C32" s="51"/>
      <c r="D32" s="52"/>
      <c r="E32" s="53">
        <v>14.3</v>
      </c>
      <c r="F32" s="54"/>
      <c r="G32" s="53"/>
      <c r="H32" s="53">
        <v>12.59</v>
      </c>
      <c r="I32" s="55"/>
      <c r="J32" s="56"/>
      <c r="K32" s="57">
        <v>724321.9016659999</v>
      </c>
      <c r="L32" s="58">
        <v>223124.518328</v>
      </c>
      <c r="M32" s="58">
        <v>11957.440197</v>
      </c>
      <c r="N32" s="58">
        <v>93268.031415</v>
      </c>
      <c r="O32" s="59">
        <v>606422.8549499998</v>
      </c>
      <c r="P32" s="57">
        <v>5753844.783337</v>
      </c>
      <c r="Q32" s="59">
        <v>4239410.5472393995</v>
      </c>
      <c r="R32" s="46"/>
      <c r="S32" s="61"/>
      <c r="T32" s="53">
        <v>12.876599644505553</v>
      </c>
      <c r="U32" s="54"/>
      <c r="V32" s="53"/>
      <c r="W32" s="53">
        <v>0.2820543107056804</v>
      </c>
      <c r="X32" s="62"/>
      <c r="Z32" s="31"/>
      <c r="AA32" s="49"/>
      <c r="AB32" s="49"/>
    </row>
    <row r="33" spans="2:24" ht="12.75">
      <c r="B33" s="50"/>
      <c r="C33" s="51"/>
      <c r="D33" s="63"/>
      <c r="E33" s="56"/>
      <c r="F33" s="64"/>
      <c r="G33" s="56"/>
      <c r="H33" s="56"/>
      <c r="I33" s="55"/>
      <c r="J33" s="56"/>
      <c r="K33" s="65"/>
      <c r="L33" s="66"/>
      <c r="M33" s="66"/>
      <c r="N33" s="66"/>
      <c r="O33" s="67"/>
      <c r="P33" s="65"/>
      <c r="Q33" s="67"/>
      <c r="R33" s="46"/>
      <c r="S33" s="68"/>
      <c r="T33" s="56"/>
      <c r="U33" s="64"/>
      <c r="V33" s="56"/>
      <c r="W33" s="56"/>
      <c r="X33" s="62"/>
    </row>
    <row r="34" spans="2:24" ht="12.75">
      <c r="B34" s="69"/>
      <c r="C34" s="70"/>
      <c r="D34" s="71"/>
      <c r="E34" s="72"/>
      <c r="F34" s="73"/>
      <c r="G34" s="74"/>
      <c r="H34" s="72"/>
      <c r="I34" s="75"/>
      <c r="J34" s="56"/>
      <c r="K34" s="76"/>
      <c r="L34" s="77"/>
      <c r="M34" s="77"/>
      <c r="N34" s="77"/>
      <c r="O34" s="78"/>
      <c r="P34" s="76"/>
      <c r="Q34" s="78"/>
      <c r="R34" s="46"/>
      <c r="S34" s="79"/>
      <c r="T34" s="72"/>
      <c r="U34" s="73"/>
      <c r="V34" s="74"/>
      <c r="W34" s="72"/>
      <c r="X34" s="80"/>
    </row>
    <row r="35" spans="2:28" ht="12.75">
      <c r="B35" s="81" t="s">
        <v>11</v>
      </c>
      <c r="C35" s="82"/>
      <c r="D35" s="39"/>
      <c r="E35" s="40">
        <v>10.94</v>
      </c>
      <c r="F35" s="41"/>
      <c r="G35" s="83"/>
      <c r="H35" s="40">
        <v>4.21</v>
      </c>
      <c r="I35" s="42"/>
      <c r="J35" s="40"/>
      <c r="K35" s="43">
        <v>604715.310128</v>
      </c>
      <c r="L35" s="44">
        <v>0</v>
      </c>
      <c r="M35" s="44">
        <v>28000</v>
      </c>
      <c r="N35" s="44">
        <v>280969.677849</v>
      </c>
      <c r="O35" s="45">
        <v>913684.987977</v>
      </c>
      <c r="P35" s="43">
        <v>14374466.317741</v>
      </c>
      <c r="Q35" s="45">
        <v>8353289.248642799</v>
      </c>
      <c r="R35" s="46"/>
      <c r="S35" s="47"/>
      <c r="T35" s="40">
        <v>46.4631328400677</v>
      </c>
      <c r="U35" s="41"/>
      <c r="V35" s="40"/>
      <c r="W35" s="40">
        <v>0.3351972997289576</v>
      </c>
      <c r="X35" s="48"/>
      <c r="Z35" s="31"/>
      <c r="AA35" s="49"/>
      <c r="AB35" s="49"/>
    </row>
    <row r="36" spans="2:24" ht="12.75">
      <c r="B36" s="84"/>
      <c r="C36" s="82"/>
      <c r="D36" s="85"/>
      <c r="E36" s="86"/>
      <c r="F36" s="87"/>
      <c r="G36" s="88"/>
      <c r="H36" s="86"/>
      <c r="I36" s="89"/>
      <c r="J36" s="40"/>
      <c r="K36" s="90"/>
      <c r="L36" s="91"/>
      <c r="M36" s="91"/>
      <c r="N36" s="91"/>
      <c r="O36" s="92"/>
      <c r="P36" s="90"/>
      <c r="Q36" s="92"/>
      <c r="R36" s="46"/>
      <c r="S36" s="93"/>
      <c r="T36" s="86"/>
      <c r="U36" s="87"/>
      <c r="V36" s="88"/>
      <c r="W36" s="86"/>
      <c r="X36" s="94"/>
    </row>
    <row r="37" spans="2:26" ht="12.75">
      <c r="B37" s="81"/>
      <c r="C37" s="82"/>
      <c r="D37" s="39"/>
      <c r="E37" s="40"/>
      <c r="F37" s="41"/>
      <c r="G37" s="40"/>
      <c r="H37" s="40"/>
      <c r="I37" s="42"/>
      <c r="J37" s="40"/>
      <c r="K37" s="43"/>
      <c r="L37" s="44"/>
      <c r="M37" s="44"/>
      <c r="N37" s="44"/>
      <c r="O37" s="45"/>
      <c r="P37" s="43"/>
      <c r="Q37" s="45"/>
      <c r="R37" s="46"/>
      <c r="S37" s="47"/>
      <c r="T37" s="40"/>
      <c r="U37" s="41"/>
      <c r="V37" s="40"/>
      <c r="W37" s="40"/>
      <c r="X37" s="48"/>
      <c r="Z37" s="31"/>
    </row>
    <row r="38" spans="2:28" ht="12.75">
      <c r="B38" s="6" t="s">
        <v>30</v>
      </c>
      <c r="C38" s="7"/>
      <c r="D38" s="39"/>
      <c r="E38" s="40">
        <v>86.94</v>
      </c>
      <c r="F38" s="41"/>
      <c r="G38" s="40"/>
      <c r="H38" s="40">
        <v>26.08</v>
      </c>
      <c r="I38" s="42"/>
      <c r="J38" s="40"/>
      <c r="K38" s="43">
        <v>222228.85803</v>
      </c>
      <c r="L38" s="44">
        <v>0</v>
      </c>
      <c r="M38" s="44">
        <v>0</v>
      </c>
      <c r="N38" s="44">
        <v>0</v>
      </c>
      <c r="O38" s="45">
        <v>222228.85803</v>
      </c>
      <c r="P38" s="43">
        <v>852177.941961</v>
      </c>
      <c r="Q38" s="45">
        <v>255618.2573823</v>
      </c>
      <c r="R38" s="46"/>
      <c r="S38" s="47"/>
      <c r="T38" s="40">
        <v>0</v>
      </c>
      <c r="U38" s="41"/>
      <c r="V38" s="40"/>
      <c r="W38" s="40">
        <v>0</v>
      </c>
      <c r="X38" s="48"/>
      <c r="Z38" s="31"/>
      <c r="AA38" s="49"/>
      <c r="AB38" s="49"/>
    </row>
    <row r="39" spans="2:28" ht="12.75">
      <c r="B39" s="50" t="s">
        <v>27</v>
      </c>
      <c r="C39" s="51"/>
      <c r="D39" s="52"/>
      <c r="E39" s="53">
        <v>99.97</v>
      </c>
      <c r="F39" s="54"/>
      <c r="G39" s="53"/>
      <c r="H39" s="53">
        <v>62.86</v>
      </c>
      <c r="I39" s="55"/>
      <c r="J39" s="56"/>
      <c r="K39" s="57">
        <v>15603.08762</v>
      </c>
      <c r="L39" s="58">
        <v>0</v>
      </c>
      <c r="M39" s="58">
        <v>0</v>
      </c>
      <c r="N39" s="58">
        <v>0</v>
      </c>
      <c r="O39" s="59">
        <v>15603.08762</v>
      </c>
      <c r="P39" s="57">
        <v>24820.670619</v>
      </c>
      <c r="Q39" s="59">
        <v>15607.6704315</v>
      </c>
      <c r="R39" s="46"/>
      <c r="S39" s="61"/>
      <c r="T39" s="53">
        <v>0</v>
      </c>
      <c r="U39" s="54"/>
      <c r="V39" s="53"/>
      <c r="W39" s="53">
        <v>0</v>
      </c>
      <c r="X39" s="62"/>
      <c r="Z39" s="31"/>
      <c r="AA39" s="49"/>
      <c r="AB39" s="49"/>
    </row>
    <row r="40" spans="2:28" ht="12.75">
      <c r="B40" s="50" t="s">
        <v>28</v>
      </c>
      <c r="C40" s="51"/>
      <c r="D40" s="52"/>
      <c r="E40" s="53">
        <v>62.16</v>
      </c>
      <c r="F40" s="54"/>
      <c r="G40" s="53"/>
      <c r="H40" s="53">
        <v>49.84</v>
      </c>
      <c r="I40" s="55"/>
      <c r="J40" s="56"/>
      <c r="K40" s="57">
        <v>20995.407553</v>
      </c>
      <c r="L40" s="58">
        <v>0</v>
      </c>
      <c r="M40" s="58">
        <v>0</v>
      </c>
      <c r="N40" s="58">
        <v>0</v>
      </c>
      <c r="O40" s="59">
        <v>20995.407553</v>
      </c>
      <c r="P40" s="57">
        <v>42127.53293</v>
      </c>
      <c r="Q40" s="59">
        <v>33774.352849099996</v>
      </c>
      <c r="R40" s="46"/>
      <c r="S40" s="61"/>
      <c r="T40" s="53">
        <v>0</v>
      </c>
      <c r="U40" s="54"/>
      <c r="V40" s="53"/>
      <c r="W40" s="53">
        <v>0</v>
      </c>
      <c r="X40" s="62"/>
      <c r="Z40" s="31"/>
      <c r="AA40" s="49"/>
      <c r="AB40" s="49"/>
    </row>
    <row r="41" spans="2:28" ht="12.75">
      <c r="B41" s="50" t="s">
        <v>24</v>
      </c>
      <c r="C41" s="51"/>
      <c r="D41" s="52"/>
      <c r="E41" s="53">
        <v>93.09</v>
      </c>
      <c r="F41" s="54"/>
      <c r="G41" s="53"/>
      <c r="H41" s="53">
        <v>23.61</v>
      </c>
      <c r="I41" s="55"/>
      <c r="J41" s="56"/>
      <c r="K41" s="57">
        <v>168199.885289</v>
      </c>
      <c r="L41" s="58">
        <v>0</v>
      </c>
      <c r="M41" s="58">
        <v>0</v>
      </c>
      <c r="N41" s="58">
        <v>0</v>
      </c>
      <c r="O41" s="59">
        <v>168199.885289</v>
      </c>
      <c r="P41" s="57">
        <v>712473.177113</v>
      </c>
      <c r="Q41" s="59">
        <v>180688.8723742</v>
      </c>
      <c r="R41" s="46"/>
      <c r="S41" s="61"/>
      <c r="T41" s="53">
        <v>0</v>
      </c>
      <c r="U41" s="54"/>
      <c r="V41" s="53"/>
      <c r="W41" s="53">
        <v>0</v>
      </c>
      <c r="X41" s="62"/>
      <c r="Z41" s="31"/>
      <c r="AA41" s="49"/>
      <c r="AB41" s="49"/>
    </row>
    <row r="42" spans="2:28" ht="12.75">
      <c r="B42" s="50" t="s">
        <v>29</v>
      </c>
      <c r="C42" s="51"/>
      <c r="D42" s="52"/>
      <c r="E42" s="53">
        <v>68.23</v>
      </c>
      <c r="F42" s="54"/>
      <c r="G42" s="53"/>
      <c r="H42" s="53">
        <v>23.96</v>
      </c>
      <c r="I42" s="55"/>
      <c r="J42" s="56"/>
      <c r="K42" s="57">
        <v>17430.477568</v>
      </c>
      <c r="L42" s="58">
        <v>0</v>
      </c>
      <c r="M42" s="58">
        <v>0</v>
      </c>
      <c r="N42" s="58">
        <v>0</v>
      </c>
      <c r="O42" s="59">
        <v>17430.477568</v>
      </c>
      <c r="P42" s="57">
        <v>72756.561299</v>
      </c>
      <c r="Q42" s="59">
        <v>25547.3617275</v>
      </c>
      <c r="R42" s="46"/>
      <c r="S42" s="61"/>
      <c r="T42" s="53">
        <v>0</v>
      </c>
      <c r="U42" s="54"/>
      <c r="V42" s="53"/>
      <c r="W42" s="53">
        <v>0</v>
      </c>
      <c r="X42" s="62"/>
      <c r="Z42" s="31"/>
      <c r="AA42" s="49"/>
      <c r="AB42" s="49"/>
    </row>
    <row r="43" spans="2:24" ht="12.75">
      <c r="B43" s="95"/>
      <c r="C43" s="70"/>
      <c r="D43" s="96"/>
      <c r="E43" s="97"/>
      <c r="F43" s="98"/>
      <c r="G43" s="97"/>
      <c r="H43" s="97"/>
      <c r="I43" s="99"/>
      <c r="J43" s="56"/>
      <c r="K43" s="100"/>
      <c r="L43" s="101"/>
      <c r="M43" s="101"/>
      <c r="N43" s="101"/>
      <c r="O43" s="102"/>
      <c r="P43" s="100"/>
      <c r="Q43" s="102"/>
      <c r="R43" s="46"/>
      <c r="S43" s="103"/>
      <c r="T43" s="97"/>
      <c r="U43" s="98"/>
      <c r="V43" s="97"/>
      <c r="W43" s="97"/>
      <c r="X43" s="104"/>
    </row>
    <row r="44" spans="2:24" ht="12.75">
      <c r="B44" s="105"/>
      <c r="C44" s="5"/>
      <c r="D44" s="106"/>
      <c r="E44" s="40"/>
      <c r="F44" s="41"/>
      <c r="G44" s="40"/>
      <c r="H44" s="40"/>
      <c r="I44" s="107"/>
      <c r="J44" s="108"/>
      <c r="K44" s="109"/>
      <c r="L44" s="110"/>
      <c r="M44" s="110"/>
      <c r="N44" s="110"/>
      <c r="O44" s="111"/>
      <c r="P44" s="109"/>
      <c r="Q44" s="111"/>
      <c r="R44" s="46"/>
      <c r="S44" s="112"/>
      <c r="T44" s="40"/>
      <c r="U44" s="41"/>
      <c r="V44" s="40"/>
      <c r="W44" s="40"/>
      <c r="X44" s="113"/>
    </row>
    <row r="45" spans="2:28" ht="12.75">
      <c r="B45" s="81" t="s">
        <v>65</v>
      </c>
      <c r="C45" s="82"/>
      <c r="D45" s="39"/>
      <c r="E45" s="40">
        <v>12.36</v>
      </c>
      <c r="F45" s="41"/>
      <c r="G45" s="40"/>
      <c r="H45" s="40">
        <v>7.06</v>
      </c>
      <c r="I45" s="42"/>
      <c r="J45" s="40"/>
      <c r="K45" s="43">
        <v>6624073.318894</v>
      </c>
      <c r="L45" s="44">
        <v>239815.708838</v>
      </c>
      <c r="M45" s="44">
        <v>85128.757672</v>
      </c>
      <c r="N45" s="44">
        <v>1809055.983937</v>
      </c>
      <c r="O45" s="45">
        <v>8278442.351665</v>
      </c>
      <c r="P45" s="43">
        <v>93808255.462235</v>
      </c>
      <c r="Q45" s="45">
        <v>66978114.0926637</v>
      </c>
      <c r="R45" s="46"/>
      <c r="S45" s="47"/>
      <c r="T45" s="40">
        <v>27.310325487747654</v>
      </c>
      <c r="U45" s="41"/>
      <c r="V45" s="40"/>
      <c r="W45" s="40">
        <v>0.12709936495707394</v>
      </c>
      <c r="X45" s="48"/>
      <c r="Z45" s="31"/>
      <c r="AA45" s="49"/>
      <c r="AB45" s="49"/>
    </row>
    <row r="46" spans="2:24" ht="13.5" thickBot="1">
      <c r="B46" s="23"/>
      <c r="C46" s="7"/>
      <c r="D46" s="114"/>
      <c r="E46" s="115"/>
      <c r="F46" s="116"/>
      <c r="G46" s="115"/>
      <c r="H46" s="115"/>
      <c r="I46" s="117"/>
      <c r="J46" s="118"/>
      <c r="K46" s="119"/>
      <c r="L46" s="120"/>
      <c r="M46" s="121"/>
      <c r="N46" s="121"/>
      <c r="O46" s="122"/>
      <c r="P46" s="119"/>
      <c r="Q46" s="122"/>
      <c r="S46" s="114"/>
      <c r="T46" s="115"/>
      <c r="U46" s="116"/>
      <c r="V46" s="115"/>
      <c r="W46" s="115"/>
      <c r="X46" s="117"/>
    </row>
    <row r="47" spans="2:24" ht="13.5" thickBot="1">
      <c r="B47" s="7"/>
      <c r="C47" s="7"/>
      <c r="D47" s="82"/>
      <c r="E47" s="118"/>
      <c r="F47" s="118"/>
      <c r="G47" s="118"/>
      <c r="H47" s="118"/>
      <c r="I47" s="118"/>
      <c r="J47" s="118"/>
      <c r="K47" s="82"/>
      <c r="L47" s="82"/>
      <c r="M47" s="82"/>
      <c r="N47" s="82"/>
      <c r="O47" s="82"/>
      <c r="P47" s="82"/>
      <c r="Q47" s="82"/>
      <c r="S47" s="82"/>
      <c r="T47" s="118"/>
      <c r="U47" s="118"/>
      <c r="V47" s="118"/>
      <c r="W47" s="118"/>
      <c r="X47" s="118"/>
    </row>
    <row r="48" spans="2:24" ht="12.75">
      <c r="B48" s="4"/>
      <c r="C48" s="5"/>
      <c r="D48" s="32"/>
      <c r="E48" s="123"/>
      <c r="F48" s="124"/>
      <c r="G48" s="123"/>
      <c r="H48" s="123"/>
      <c r="I48" s="125"/>
      <c r="J48" s="108"/>
      <c r="K48" s="36"/>
      <c r="L48" s="37"/>
      <c r="M48" s="37"/>
      <c r="N48" s="37"/>
      <c r="O48" s="38"/>
      <c r="P48" s="36"/>
      <c r="Q48" s="38"/>
      <c r="R48" s="46"/>
      <c r="S48" s="126"/>
      <c r="T48" s="123"/>
      <c r="U48" s="124"/>
      <c r="V48" s="123"/>
      <c r="W48" s="123"/>
      <c r="X48" s="35"/>
    </row>
    <row r="49" spans="2:28" ht="12.75">
      <c r="B49" s="50" t="s">
        <v>68</v>
      </c>
      <c r="C49" s="51"/>
      <c r="D49" s="52"/>
      <c r="E49" s="53">
        <v>11.79</v>
      </c>
      <c r="F49" s="54"/>
      <c r="G49" s="53"/>
      <c r="H49" s="53">
        <v>6.09</v>
      </c>
      <c r="I49" s="55"/>
      <c r="J49" s="56"/>
      <c r="K49" s="57">
        <v>189955.574036</v>
      </c>
      <c r="L49" s="58">
        <v>711.420294</v>
      </c>
      <c r="M49" s="58">
        <v>11957.440197</v>
      </c>
      <c r="N49" s="58">
        <v>88932.370297</v>
      </c>
      <c r="O49" s="59">
        <v>290133.964236</v>
      </c>
      <c r="P49" s="57">
        <v>3117497.32667</v>
      </c>
      <c r="Q49" s="59">
        <v>2460541.274569</v>
      </c>
      <c r="R49" s="46"/>
      <c r="S49" s="61"/>
      <c r="T49" s="53">
        <v>46.81745758097402</v>
      </c>
      <c r="U49" s="54"/>
      <c r="V49" s="53"/>
      <c r="W49" s="53">
        <v>0.48596787709218664</v>
      </c>
      <c r="X49" s="62"/>
      <c r="Z49" s="31"/>
      <c r="AA49" s="49"/>
      <c r="AB49" s="49"/>
    </row>
    <row r="50" spans="2:24" ht="13.5" thickBot="1">
      <c r="B50" s="23"/>
      <c r="C50" s="7"/>
      <c r="D50" s="114"/>
      <c r="E50" s="115"/>
      <c r="F50" s="116"/>
      <c r="G50" s="115"/>
      <c r="H50" s="115"/>
      <c r="I50" s="117"/>
      <c r="J50" s="118"/>
      <c r="K50" s="119"/>
      <c r="L50" s="120"/>
      <c r="M50" s="121"/>
      <c r="N50" s="121"/>
      <c r="O50" s="122"/>
      <c r="P50" s="119"/>
      <c r="Q50" s="122"/>
      <c r="S50" s="114"/>
      <c r="T50" s="115"/>
      <c r="U50" s="116"/>
      <c r="V50" s="115"/>
      <c r="W50" s="115"/>
      <c r="X50" s="117"/>
    </row>
    <row r="51" spans="2:26" ht="12.75">
      <c r="B51" s="7"/>
      <c r="C51" s="7"/>
      <c r="D51" s="7"/>
      <c r="E51" s="7"/>
      <c r="F51" s="7"/>
      <c r="G51" s="7"/>
      <c r="H51" s="7"/>
      <c r="I51" s="82"/>
      <c r="J51" s="82"/>
      <c r="K51" s="82"/>
      <c r="L51" s="82"/>
      <c r="M51" s="82"/>
      <c r="N51" s="82"/>
      <c r="O51" s="82"/>
      <c r="P51" s="82"/>
      <c r="Q51" s="82"/>
      <c r="S51" s="82"/>
      <c r="T51" s="118"/>
      <c r="U51" s="118"/>
      <c r="V51" s="118"/>
      <c r="W51" s="118"/>
      <c r="X51" s="118"/>
      <c r="Z51" s="31"/>
    </row>
    <row r="52" spans="2:24" ht="12.75">
      <c r="B52" s="51" t="s">
        <v>31</v>
      </c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46"/>
      <c r="S52" s="127"/>
      <c r="T52" s="53"/>
      <c r="U52" s="53"/>
      <c r="V52" s="53"/>
      <c r="W52" s="53"/>
      <c r="X52" s="128"/>
    </row>
    <row r="53" spans="2:24" ht="12.75">
      <c r="B53" s="129" t="s">
        <v>46</v>
      </c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46"/>
      <c r="S53" s="127"/>
      <c r="T53" s="53"/>
      <c r="U53" s="53"/>
      <c r="V53" s="53"/>
      <c r="W53" s="53"/>
      <c r="X53" s="128"/>
    </row>
    <row r="54" spans="2:23" ht="12.75">
      <c r="B54" s="129" t="s">
        <v>70</v>
      </c>
      <c r="C54" s="129"/>
      <c r="D54" s="129"/>
      <c r="E54" s="129"/>
      <c r="F54" s="129"/>
      <c r="G54" s="129"/>
      <c r="H54" s="129"/>
      <c r="I54" s="130"/>
      <c r="J54" s="130"/>
      <c r="K54" s="130"/>
      <c r="L54" s="130"/>
      <c r="M54" s="130"/>
      <c r="N54" s="130"/>
      <c r="O54" s="130"/>
      <c r="P54" s="130"/>
      <c r="Q54" s="130"/>
      <c r="W54" s="49"/>
    </row>
    <row r="55" spans="2:17" ht="12.75">
      <c r="B55" s="131" t="s">
        <v>71</v>
      </c>
      <c r="C55" s="129"/>
      <c r="D55" s="129"/>
      <c r="E55" s="129"/>
      <c r="F55" s="129"/>
      <c r="G55" s="129"/>
      <c r="H55" s="129"/>
      <c r="I55" s="130"/>
      <c r="J55" s="130"/>
      <c r="K55" s="130"/>
      <c r="L55" s="130"/>
      <c r="M55" s="130"/>
      <c r="N55" s="130"/>
      <c r="O55" s="130"/>
      <c r="P55" s="130"/>
      <c r="Q55" s="130"/>
    </row>
    <row r="56" spans="2:8" ht="12.75">
      <c r="B56" s="131" t="s">
        <v>72</v>
      </c>
      <c r="C56" s="129"/>
      <c r="D56" s="129"/>
      <c r="E56" s="129"/>
      <c r="F56" s="129"/>
      <c r="G56" s="129"/>
      <c r="H56" s="129"/>
    </row>
    <row r="57" spans="2:8" ht="12.75">
      <c r="B57" s="131" t="s">
        <v>73</v>
      </c>
      <c r="C57" s="131"/>
      <c r="D57" s="131"/>
      <c r="E57" s="131"/>
      <c r="F57" s="131"/>
      <c r="G57" s="131"/>
      <c r="H57" s="131"/>
    </row>
    <row r="58" spans="2:8" ht="12.75">
      <c r="B58" s="131" t="s">
        <v>74</v>
      </c>
      <c r="C58" s="129"/>
      <c r="D58" s="129"/>
      <c r="E58" s="129"/>
      <c r="F58" s="129"/>
      <c r="G58" s="129"/>
      <c r="H58" s="129"/>
    </row>
    <row r="59" spans="2:8" ht="12.75">
      <c r="B59" s="131"/>
      <c r="C59" s="131"/>
      <c r="D59" s="131"/>
      <c r="E59" s="131"/>
      <c r="F59" s="131"/>
      <c r="G59" s="131"/>
      <c r="H59" s="131"/>
    </row>
    <row r="60" spans="2:12" ht="15">
      <c r="B60" s="142" t="s">
        <v>59</v>
      </c>
      <c r="C60" s="142"/>
      <c r="D60" s="142"/>
      <c r="E60" s="142"/>
      <c r="F60" s="142"/>
      <c r="G60" s="142"/>
      <c r="H60" s="142"/>
      <c r="I60" s="142"/>
      <c r="J60" s="142"/>
      <c r="K60" s="142"/>
      <c r="L60" s="142"/>
    </row>
    <row r="61" spans="2:12" ht="15"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</row>
    <row r="62" spans="2:12" ht="15.75">
      <c r="B62" s="159" t="s">
        <v>75</v>
      </c>
      <c r="C62" s="141"/>
      <c r="D62" s="141"/>
      <c r="E62" s="141"/>
      <c r="F62" s="141"/>
      <c r="G62" s="141"/>
      <c r="H62" s="141"/>
      <c r="I62" s="141"/>
      <c r="J62" s="141"/>
      <c r="K62" s="141"/>
      <c r="L62" s="141"/>
    </row>
    <row r="63" spans="3:8" ht="12.75">
      <c r="C63" s="131"/>
      <c r="D63" s="131"/>
      <c r="E63" s="131"/>
      <c r="F63" s="131"/>
      <c r="G63" s="131"/>
      <c r="H63" s="131"/>
    </row>
    <row r="64" spans="2:8" ht="12.75">
      <c r="B64" s="131" t="s">
        <v>76</v>
      </c>
      <c r="C64" s="131"/>
      <c r="D64" s="131"/>
      <c r="E64" s="131"/>
      <c r="F64" s="131"/>
      <c r="G64" s="131"/>
      <c r="H64" s="131"/>
    </row>
  </sheetData>
  <mergeCells count="9">
    <mergeCell ref="B60:L60"/>
    <mergeCell ref="B3:X3"/>
    <mergeCell ref="B5:X5"/>
    <mergeCell ref="D7:I8"/>
    <mergeCell ref="P8:Q8"/>
    <mergeCell ref="K8:O8"/>
    <mergeCell ref="S7:X8"/>
    <mergeCell ref="K7:Q7"/>
    <mergeCell ref="B4:W4"/>
  </mergeCells>
  <hyperlinks>
    <hyperlink ref="B60" location="'Sobre este Reporte'!A1" display="* Reporte 2008 modificado por cambios normativos en la definición de Capital básico, mas información en: Sobre este Reporte "/>
    <hyperlink ref="B4:W4" location="'Sobre este Reporte'!A1" display="(Nueva Versión)"/>
  </hyperlinks>
  <printOptions horizontalCentered="1"/>
  <pageMargins left="0.18" right="0.19" top="0.26" bottom="0.2" header="0" footer="0"/>
  <pageSetup fitToHeight="1" fitToWidth="1" horizontalDpi="600" verticalDpi="600" orientation="landscape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5"/>
  <sheetViews>
    <sheetView workbookViewId="0" topLeftCell="A1">
      <selection activeCell="A1" sqref="A1"/>
    </sheetView>
  </sheetViews>
  <sheetFormatPr defaultColWidth="11.00390625" defaultRowHeight="15"/>
  <cols>
    <col min="1" max="1" width="2.125" style="134" customWidth="1"/>
    <col min="2" max="2" width="60.625" style="134" customWidth="1"/>
    <col min="3" max="16384" width="10.00390625" style="134" customWidth="1"/>
  </cols>
  <sheetData>
    <row r="2" ht="12.75">
      <c r="C2" s="137" t="s">
        <v>60</v>
      </c>
    </row>
    <row r="3" ht="12.75"/>
    <row r="4" ht="12.75"/>
    <row r="5" ht="12.75"/>
    <row r="7" ht="12.75">
      <c r="B7" s="133" t="s">
        <v>64</v>
      </c>
    </row>
    <row r="9" ht="25.5">
      <c r="B9" s="138" t="s">
        <v>57</v>
      </c>
    </row>
    <row r="10" ht="12.75">
      <c r="B10" s="135"/>
    </row>
    <row r="11" ht="38.25">
      <c r="B11" s="139" t="s">
        <v>58</v>
      </c>
    </row>
    <row r="12" ht="12.75">
      <c r="B12" s="136"/>
    </row>
    <row r="13" ht="76.5">
      <c r="B13" s="140" t="s">
        <v>63</v>
      </c>
    </row>
    <row r="14" ht="12.75">
      <c r="B14" s="136"/>
    </row>
    <row r="15" ht="81" customHeight="1">
      <c r="B15" s="140" t="s">
        <v>61</v>
      </c>
    </row>
  </sheetData>
  <hyperlinks>
    <hyperlink ref="C2" location="'200801'!A1" display="Volver"/>
  </hyperlinks>
  <printOptions/>
  <pageMargins left="0.75" right="0.75" top="1" bottom="1" header="0" footer="0"/>
  <pageSetup horizontalDpi="600" verticalDpi="600" orientation="portrait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 e Instituciones Financieras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Adecuación de Capital Consolidada</dc:title>
  <dc:subject/>
  <dc:creator>SBIF</dc:creator>
  <cp:keywords/>
  <dc:description/>
  <cp:lastModifiedBy>Ricardo Arroyo M.</cp:lastModifiedBy>
  <cp:lastPrinted>2008-07-07T23:33:17Z</cp:lastPrinted>
  <dcterms:created xsi:type="dcterms:W3CDTF">2008-02-22T12:05:01Z</dcterms:created>
  <dcterms:modified xsi:type="dcterms:W3CDTF">2008-07-07T23:33:37Z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