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M300" i="12" l="1"/>
  <c r="L300" i="12"/>
  <c r="K288" i="12"/>
  <c r="K287" i="12"/>
  <c r="K286" i="12"/>
  <c r="K285" i="12"/>
  <c r="K284" i="12"/>
  <c r="K281" i="12"/>
  <c r="K280" i="12"/>
  <c r="K279" i="12"/>
  <c r="K278" i="12"/>
  <c r="K276" i="12"/>
  <c r="K275" i="12"/>
  <c r="K274" i="12"/>
  <c r="K273" i="12"/>
  <c r="K272" i="12"/>
  <c r="K271" i="12"/>
  <c r="K270" i="12"/>
  <c r="K269" i="12"/>
  <c r="K268" i="12"/>
  <c r="K266" i="12"/>
  <c r="K265" i="12"/>
  <c r="K264" i="12"/>
  <c r="K263" i="12"/>
  <c r="K259" i="12"/>
  <c r="K258" i="12"/>
  <c r="K255" i="12"/>
  <c r="K254" i="12"/>
  <c r="K253" i="12"/>
  <c r="K252" i="12"/>
  <c r="K251" i="12"/>
  <c r="K250" i="12"/>
  <c r="K249" i="12"/>
  <c r="K248" i="12"/>
  <c r="K245" i="12"/>
  <c r="K244" i="12"/>
  <c r="K242" i="12"/>
  <c r="K241" i="12"/>
  <c r="K240" i="12"/>
  <c r="K239" i="12"/>
  <c r="K238" i="12"/>
  <c r="K237" i="12"/>
  <c r="K236" i="12"/>
  <c r="K235" i="12"/>
  <c r="K234" i="12"/>
  <c r="K233" i="12"/>
  <c r="K232" i="12"/>
  <c r="K231" i="12"/>
  <c r="K229" i="12"/>
  <c r="K228" i="12"/>
  <c r="K227" i="12"/>
  <c r="K223" i="12"/>
  <c r="K222" i="12"/>
  <c r="K221" i="12"/>
  <c r="K220" i="12"/>
  <c r="K219" i="12"/>
  <c r="K218" i="12"/>
  <c r="K217" i="12"/>
  <c r="K216" i="12"/>
  <c r="K215" i="12"/>
  <c r="K214" i="12"/>
  <c r="K213" i="12"/>
  <c r="K211" i="12"/>
  <c r="K210" i="12"/>
  <c r="K209" i="12"/>
  <c r="K208" i="12"/>
  <c r="K207" i="12"/>
  <c r="K206" i="12"/>
  <c r="K205" i="12"/>
  <c r="K204" i="12"/>
  <c r="K203" i="12"/>
  <c r="K202" i="12"/>
  <c r="K201" i="12"/>
  <c r="K200" i="12"/>
  <c r="K199" i="12"/>
  <c r="K198" i="12"/>
  <c r="K195" i="12"/>
  <c r="K194" i="12"/>
  <c r="K193" i="12"/>
  <c r="K192" i="12"/>
  <c r="K190" i="12"/>
  <c r="K189" i="12"/>
  <c r="K188" i="12"/>
  <c r="K187" i="12"/>
  <c r="K186" i="12"/>
  <c r="K185" i="12"/>
  <c r="K184" i="12"/>
  <c r="K183" i="12"/>
  <c r="K182" i="12"/>
  <c r="K180" i="12"/>
  <c r="K179" i="12"/>
  <c r="K178" i="12"/>
  <c r="K177" i="12"/>
  <c r="K176" i="12"/>
  <c r="K175" i="12"/>
  <c r="K174" i="12"/>
  <c r="K173" i="12"/>
  <c r="K172" i="12"/>
  <c r="K171" i="12"/>
  <c r="K169" i="12"/>
  <c r="K168" i="12"/>
  <c r="K167" i="12"/>
  <c r="K166" i="12"/>
  <c r="K165" i="12"/>
  <c r="K164" i="12"/>
  <c r="K161" i="12"/>
  <c r="K160" i="12"/>
  <c r="K158" i="12"/>
  <c r="K157" i="12"/>
  <c r="K156" i="12"/>
  <c r="K155" i="12"/>
  <c r="K154" i="12"/>
  <c r="K153" i="12"/>
  <c r="K152" i="12"/>
  <c r="K151" i="12"/>
  <c r="K150" i="12"/>
  <c r="K148" i="12"/>
  <c r="K147" i="12"/>
  <c r="K146" i="12"/>
  <c r="K145" i="12"/>
  <c r="K144" i="12"/>
  <c r="K143" i="12"/>
  <c r="K142" i="12"/>
  <c r="K141" i="12"/>
  <c r="K140" i="12"/>
  <c r="K139" i="12"/>
  <c r="K138" i="12"/>
  <c r="K137" i="12"/>
  <c r="K136" i="12"/>
  <c r="K135" i="12"/>
  <c r="K134" i="12"/>
  <c r="K133" i="12"/>
  <c r="K132" i="12"/>
  <c r="K131" i="12"/>
  <c r="K130" i="12"/>
  <c r="K129" i="12"/>
  <c r="K128" i="12"/>
  <c r="K127" i="12"/>
  <c r="K126" i="12"/>
  <c r="K124" i="12"/>
  <c r="K122" i="12"/>
  <c r="K121" i="12"/>
  <c r="K120" i="12"/>
  <c r="K118" i="12"/>
  <c r="K117" i="12"/>
  <c r="K116" i="12"/>
  <c r="K115" i="12"/>
  <c r="K114" i="12"/>
  <c r="K112" i="12"/>
  <c r="K111" i="12"/>
  <c r="K110" i="12"/>
  <c r="K109" i="12"/>
  <c r="K108" i="12"/>
  <c r="K107" i="12"/>
  <c r="K106" i="12"/>
  <c r="K105" i="12"/>
  <c r="K104" i="12"/>
  <c r="K103" i="12"/>
  <c r="K102" i="12"/>
  <c r="K100" i="12"/>
  <c r="K99" i="12"/>
  <c r="K98" i="12"/>
  <c r="K97" i="12"/>
  <c r="K96" i="12"/>
  <c r="K95" i="12"/>
  <c r="K94" i="12"/>
  <c r="K93" i="12"/>
  <c r="K92" i="12"/>
  <c r="K91" i="12"/>
  <c r="K90" i="12"/>
  <c r="K88" i="12"/>
  <c r="K87" i="12"/>
  <c r="K86" i="12"/>
  <c r="K85" i="12"/>
  <c r="K84" i="12"/>
  <c r="K83" i="12"/>
  <c r="K82" i="12"/>
  <c r="K80" i="12"/>
  <c r="K79" i="12"/>
  <c r="K78" i="12"/>
  <c r="K75" i="12"/>
  <c r="K74" i="12"/>
  <c r="K73" i="12"/>
  <c r="K72" i="12"/>
  <c r="K71" i="12"/>
  <c r="K70" i="12"/>
  <c r="K69" i="12"/>
  <c r="K68" i="12"/>
  <c r="K66" i="12"/>
  <c r="K64" i="12"/>
  <c r="K63" i="12"/>
  <c r="K62" i="12"/>
  <c r="K61" i="12"/>
  <c r="K60" i="12"/>
  <c r="K59" i="12"/>
  <c r="K58" i="12"/>
  <c r="K56" i="12"/>
  <c r="K55" i="12"/>
  <c r="K54" i="12"/>
  <c r="K53" i="12"/>
  <c r="K52" i="12"/>
  <c r="K51" i="12"/>
  <c r="K50" i="12"/>
  <c r="K49" i="12"/>
  <c r="K48" i="12"/>
  <c r="K46" i="12"/>
  <c r="K45" i="12"/>
  <c r="K44" i="12"/>
  <c r="K43" i="12"/>
  <c r="K42" i="12"/>
  <c r="K41" i="12"/>
  <c r="K40" i="12"/>
  <c r="K39" i="12"/>
  <c r="K38" i="12"/>
  <c r="K37" i="12"/>
  <c r="K36" i="12"/>
  <c r="K34" i="12"/>
  <c r="K33" i="12"/>
  <c r="K31" i="12"/>
  <c r="K30" i="12"/>
  <c r="K29" i="12"/>
  <c r="K28" i="12"/>
  <c r="K26" i="12"/>
  <c r="K25" i="12"/>
  <c r="K24" i="12"/>
  <c r="K23" i="12"/>
  <c r="K22" i="12"/>
  <c r="K21" i="12"/>
  <c r="K20" i="12"/>
  <c r="K18" i="12"/>
  <c r="K17" i="12"/>
  <c r="K16" i="12"/>
  <c r="K15" i="12"/>
  <c r="K14" i="12"/>
  <c r="K13" i="12"/>
  <c r="K12" i="12"/>
  <c r="K11" i="12"/>
  <c r="K10" i="12"/>
  <c r="K300" i="12" s="1"/>
  <c r="M294" i="10"/>
  <c r="L294" i="10"/>
  <c r="K288" i="10"/>
  <c r="K287" i="10"/>
  <c r="K286" i="10"/>
  <c r="K285" i="10"/>
  <c r="K284" i="10"/>
  <c r="K281" i="10"/>
  <c r="K280" i="10"/>
  <c r="K279" i="10"/>
  <c r="K278" i="10"/>
  <c r="K276" i="10"/>
  <c r="K275" i="10"/>
  <c r="K274" i="10"/>
  <c r="K273" i="10"/>
  <c r="K272" i="10"/>
  <c r="K271" i="10"/>
  <c r="K270" i="10"/>
  <c r="K269" i="10"/>
  <c r="K268" i="10"/>
  <c r="K266" i="10"/>
  <c r="K265" i="10"/>
  <c r="K264" i="10"/>
  <c r="K263" i="10"/>
  <c r="K259" i="10"/>
  <c r="K254" i="10"/>
  <c r="K253" i="10"/>
  <c r="K252" i="10"/>
  <c r="K251" i="10"/>
  <c r="K250" i="10"/>
  <c r="K249" i="10"/>
  <c r="K248" i="10"/>
  <c r="K245" i="10"/>
  <c r="K244" i="10"/>
  <c r="K242" i="10"/>
  <c r="K241" i="10"/>
  <c r="K240" i="10"/>
  <c r="K239" i="10"/>
  <c r="K238" i="10"/>
  <c r="K237" i="10"/>
  <c r="K236" i="10"/>
  <c r="K235" i="10"/>
  <c r="K234" i="10"/>
  <c r="K232" i="10"/>
  <c r="K231" i="10"/>
  <c r="K228" i="10"/>
  <c r="K227" i="10"/>
  <c r="K223" i="10"/>
  <c r="K222" i="10"/>
  <c r="K221" i="10"/>
  <c r="K220" i="10"/>
  <c r="K219" i="10"/>
  <c r="K218" i="10"/>
  <c r="K217" i="10"/>
  <c r="K216" i="10"/>
  <c r="K215" i="10"/>
  <c r="K214" i="10"/>
  <c r="K213" i="10"/>
  <c r="K211" i="10"/>
  <c r="K210" i="10"/>
  <c r="K209" i="10"/>
  <c r="K208" i="10"/>
  <c r="K207" i="10"/>
  <c r="K206" i="10"/>
  <c r="K205" i="10"/>
  <c r="K204" i="10"/>
  <c r="K203" i="10"/>
  <c r="K202" i="10"/>
  <c r="K201" i="10"/>
  <c r="K200" i="10"/>
  <c r="K199" i="10"/>
  <c r="K198" i="10"/>
  <c r="K196" i="10"/>
  <c r="K195" i="10"/>
  <c r="K194" i="10"/>
  <c r="K193" i="10"/>
  <c r="K192" i="10"/>
  <c r="K190" i="10"/>
  <c r="K189" i="10"/>
  <c r="K188" i="10"/>
  <c r="K187" i="10"/>
  <c r="K186" i="10"/>
  <c r="K185" i="10"/>
  <c r="K184" i="10"/>
  <c r="K183" i="10"/>
  <c r="K182" i="10"/>
  <c r="K180" i="10"/>
  <c r="K179" i="10"/>
  <c r="K178" i="10"/>
  <c r="K177" i="10"/>
  <c r="K176" i="10"/>
  <c r="K175" i="10"/>
  <c r="K174" i="10"/>
  <c r="K173" i="10"/>
  <c r="K172" i="10"/>
  <c r="K171" i="10"/>
  <c r="K169" i="10"/>
  <c r="K168" i="10"/>
  <c r="K167" i="10"/>
  <c r="K166" i="10"/>
  <c r="K165" i="10"/>
  <c r="K164" i="10"/>
  <c r="K161" i="10"/>
  <c r="K160" i="10"/>
  <c r="K158" i="10"/>
  <c r="K157" i="10"/>
  <c r="K156" i="10"/>
  <c r="K155" i="10"/>
  <c r="K154" i="10"/>
  <c r="K153" i="10"/>
  <c r="K152" i="10"/>
  <c r="K151" i="10"/>
  <c r="K150"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4" i="10"/>
  <c r="K122" i="10"/>
  <c r="K121" i="10"/>
  <c r="K120" i="10"/>
  <c r="K118" i="10"/>
  <c r="K117" i="10"/>
  <c r="K116" i="10"/>
  <c r="K115" i="10"/>
  <c r="K114" i="10"/>
  <c r="K112" i="10"/>
  <c r="K111" i="10"/>
  <c r="K110" i="10"/>
  <c r="K109" i="10"/>
  <c r="K108" i="10"/>
  <c r="K107" i="10"/>
  <c r="K106" i="10"/>
  <c r="K105" i="10"/>
  <c r="K104" i="10"/>
  <c r="K103" i="10"/>
  <c r="K102" i="10"/>
  <c r="K100" i="10"/>
  <c r="K99" i="10"/>
  <c r="K98" i="10"/>
  <c r="K97" i="10"/>
  <c r="K96" i="10"/>
  <c r="K95" i="10"/>
  <c r="K94" i="10"/>
  <c r="K93" i="10"/>
  <c r="K92" i="10"/>
  <c r="K91" i="10"/>
  <c r="K90" i="10"/>
  <c r="K88" i="10"/>
  <c r="K87" i="10"/>
  <c r="K86" i="10"/>
  <c r="K85" i="10"/>
  <c r="K84" i="10"/>
  <c r="K83" i="10"/>
  <c r="K82" i="10"/>
  <c r="K80" i="10"/>
  <c r="K79" i="10"/>
  <c r="K78" i="10"/>
  <c r="K75" i="10"/>
  <c r="K74" i="10"/>
  <c r="K73" i="10"/>
  <c r="K72" i="10"/>
  <c r="K71" i="10"/>
  <c r="K70" i="10"/>
  <c r="K69" i="10"/>
  <c r="K68" i="10"/>
  <c r="K66" i="10"/>
  <c r="K64" i="10"/>
  <c r="K63" i="10"/>
  <c r="K62" i="10"/>
  <c r="K61" i="10"/>
  <c r="K60" i="10"/>
  <c r="K59" i="10"/>
  <c r="K58" i="10"/>
  <c r="K56" i="10"/>
  <c r="K55" i="10"/>
  <c r="K54" i="10"/>
  <c r="K53" i="10"/>
  <c r="K52" i="10"/>
  <c r="K51" i="10"/>
  <c r="K50" i="10"/>
  <c r="K49" i="10"/>
  <c r="K48" i="10"/>
  <c r="K46" i="10"/>
  <c r="K45" i="10"/>
  <c r="K44" i="10"/>
  <c r="K43" i="10"/>
  <c r="K42" i="10"/>
  <c r="K41" i="10"/>
  <c r="K40" i="10"/>
  <c r="K39" i="10"/>
  <c r="K38" i="10"/>
  <c r="K37" i="10"/>
  <c r="K36" i="10"/>
  <c r="K34" i="10"/>
  <c r="K33" i="10"/>
  <c r="K31" i="10"/>
  <c r="K30" i="10"/>
  <c r="K29" i="10"/>
  <c r="K28" i="10"/>
  <c r="K26" i="10"/>
  <c r="K25" i="10"/>
  <c r="K24" i="10"/>
  <c r="K23" i="10"/>
  <c r="K22" i="10"/>
  <c r="K21" i="10"/>
  <c r="K20" i="10"/>
  <c r="K18" i="10"/>
  <c r="K17" i="10"/>
  <c r="K16" i="10"/>
  <c r="K15" i="10"/>
  <c r="K14" i="10"/>
  <c r="K13" i="10"/>
  <c r="K12" i="10"/>
  <c r="K11" i="10"/>
  <c r="K10" i="10"/>
  <c r="K294" i="10" s="1"/>
  <c r="M295" i="8"/>
  <c r="L295" i="8"/>
  <c r="K292" i="8"/>
  <c r="K291" i="8"/>
  <c r="K290" i="8"/>
  <c r="K289" i="8"/>
  <c r="K284" i="8"/>
  <c r="K283" i="8"/>
  <c r="K281" i="8"/>
  <c r="K280" i="8"/>
  <c r="K278" i="8"/>
  <c r="K277" i="8"/>
  <c r="K276" i="8"/>
  <c r="K275" i="8"/>
  <c r="K274" i="8"/>
  <c r="K273" i="8"/>
  <c r="K272" i="8"/>
  <c r="K271" i="8"/>
  <c r="K270" i="8"/>
  <c r="K268" i="8"/>
  <c r="K267" i="8"/>
  <c r="K266" i="8"/>
  <c r="K265" i="8"/>
  <c r="K261" i="8"/>
  <c r="K256" i="8"/>
  <c r="K255" i="8"/>
  <c r="K254" i="8"/>
  <c r="K253" i="8"/>
  <c r="K252" i="8"/>
  <c r="K251" i="8"/>
  <c r="K250" i="8"/>
  <c r="K247" i="8"/>
  <c r="K246" i="8"/>
  <c r="K244" i="8"/>
  <c r="K243" i="8"/>
  <c r="K242" i="8"/>
  <c r="K241" i="8"/>
  <c r="K240" i="8"/>
  <c r="K239" i="8"/>
  <c r="K238" i="8"/>
  <c r="K237" i="8"/>
  <c r="K236" i="8"/>
  <c r="K235" i="8"/>
  <c r="K234" i="8"/>
  <c r="K233" i="8"/>
  <c r="K231" i="8"/>
  <c r="K230" i="8"/>
  <c r="K228" i="8"/>
  <c r="K227" i="8"/>
  <c r="K223" i="8"/>
  <c r="K222" i="8"/>
  <c r="K221" i="8"/>
  <c r="K220" i="8"/>
  <c r="K219" i="8"/>
  <c r="K218" i="8"/>
  <c r="K217" i="8"/>
  <c r="K216" i="8"/>
  <c r="K215" i="8"/>
  <c r="K214" i="8"/>
  <c r="K213" i="8"/>
  <c r="K211" i="8"/>
  <c r="K210" i="8"/>
  <c r="K209" i="8"/>
  <c r="K208" i="8"/>
  <c r="K207" i="8"/>
  <c r="K206" i="8"/>
  <c r="K205" i="8"/>
  <c r="K204" i="8"/>
  <c r="K203" i="8"/>
  <c r="K202" i="8"/>
  <c r="K201" i="8"/>
  <c r="K200" i="8"/>
  <c r="K199" i="8"/>
  <c r="K198" i="8"/>
  <c r="K196" i="8"/>
  <c r="K195" i="8"/>
  <c r="K194" i="8"/>
  <c r="K193" i="8"/>
  <c r="K192" i="8"/>
  <c r="K190" i="8"/>
  <c r="K189" i="8"/>
  <c r="K188" i="8"/>
  <c r="K187" i="8"/>
  <c r="K186" i="8"/>
  <c r="K185" i="8"/>
  <c r="K184" i="8"/>
  <c r="K183" i="8"/>
  <c r="K182" i="8"/>
  <c r="K180" i="8"/>
  <c r="K179" i="8"/>
  <c r="K178" i="8"/>
  <c r="K177" i="8"/>
  <c r="K176" i="8"/>
  <c r="K175" i="8"/>
  <c r="K174" i="8"/>
  <c r="K173" i="8"/>
  <c r="K172" i="8"/>
  <c r="K171" i="8"/>
  <c r="K169" i="8"/>
  <c r="K168" i="8"/>
  <c r="K167" i="8"/>
  <c r="K166" i="8"/>
  <c r="K165" i="8"/>
  <c r="K164" i="8"/>
  <c r="K161" i="8"/>
  <c r="K160" i="8"/>
  <c r="K158" i="8"/>
  <c r="K157" i="8"/>
  <c r="K156" i="8"/>
  <c r="K155" i="8"/>
  <c r="K154" i="8"/>
  <c r="K153" i="8"/>
  <c r="K152" i="8"/>
  <c r="K151" i="8"/>
  <c r="K150" i="8"/>
  <c r="K148" i="8"/>
  <c r="K147" i="8"/>
  <c r="K146" i="8"/>
  <c r="K145" i="8"/>
  <c r="K144" i="8"/>
  <c r="K143" i="8"/>
  <c r="K142" i="8"/>
  <c r="K141" i="8"/>
  <c r="K140" i="8"/>
  <c r="K139" i="8"/>
  <c r="K138" i="8"/>
  <c r="K137" i="8"/>
  <c r="K136" i="8"/>
  <c r="K135" i="8"/>
  <c r="K134" i="8"/>
  <c r="K133" i="8"/>
  <c r="K132" i="8"/>
  <c r="K131" i="8"/>
  <c r="K130" i="8"/>
  <c r="K129" i="8"/>
  <c r="K128" i="8"/>
  <c r="K127" i="8"/>
  <c r="K126" i="8"/>
  <c r="K124" i="8"/>
  <c r="K123" i="8"/>
  <c r="K122" i="8"/>
  <c r="K121" i="8"/>
  <c r="K120" i="8"/>
  <c r="K119" i="8"/>
  <c r="K118" i="8"/>
  <c r="K117" i="8"/>
  <c r="K116" i="8"/>
  <c r="K115" i="8"/>
  <c r="K114" i="8"/>
  <c r="K112" i="8"/>
  <c r="K111" i="8"/>
  <c r="K110" i="8"/>
  <c r="K109" i="8"/>
  <c r="K108" i="8"/>
  <c r="K107" i="8"/>
  <c r="K106" i="8"/>
  <c r="K105" i="8"/>
  <c r="K104" i="8"/>
  <c r="K103" i="8"/>
  <c r="K102" i="8"/>
  <c r="K100" i="8"/>
  <c r="K99" i="8"/>
  <c r="K98" i="8"/>
  <c r="K97" i="8"/>
  <c r="K96" i="8"/>
  <c r="K95" i="8"/>
  <c r="K94" i="8"/>
  <c r="K93" i="8"/>
  <c r="K92" i="8"/>
  <c r="K91" i="8"/>
  <c r="K90" i="8"/>
  <c r="K88" i="8"/>
  <c r="K87" i="8"/>
  <c r="K86" i="8"/>
  <c r="K85" i="8"/>
  <c r="K84" i="8"/>
  <c r="K83" i="8"/>
  <c r="K82" i="8"/>
  <c r="K80" i="8"/>
  <c r="K79" i="8"/>
  <c r="K78" i="8"/>
  <c r="K75" i="8"/>
  <c r="K74" i="8"/>
  <c r="K73" i="8"/>
  <c r="K72" i="8"/>
  <c r="K71" i="8"/>
  <c r="K70" i="8"/>
  <c r="K69" i="8"/>
  <c r="K68" i="8"/>
  <c r="K66" i="8"/>
  <c r="K64" i="8"/>
  <c r="K63" i="8"/>
  <c r="K62" i="8"/>
  <c r="K61" i="8"/>
  <c r="K60" i="8"/>
  <c r="K59" i="8"/>
  <c r="K58" i="8"/>
  <c r="K56" i="8"/>
  <c r="K55" i="8"/>
  <c r="K54" i="8"/>
  <c r="K53" i="8"/>
  <c r="K52" i="8"/>
  <c r="K51" i="8"/>
  <c r="K50" i="8"/>
  <c r="K49" i="8"/>
  <c r="K48" i="8"/>
  <c r="K46" i="8"/>
  <c r="K45" i="8"/>
  <c r="K44" i="8"/>
  <c r="K43" i="8"/>
  <c r="K42" i="8"/>
  <c r="K41" i="8"/>
  <c r="K40" i="8"/>
  <c r="K39" i="8"/>
  <c r="K38" i="8"/>
  <c r="K37" i="8"/>
  <c r="K36" i="8"/>
  <c r="K34" i="8"/>
  <c r="K33" i="8"/>
  <c r="K31" i="8"/>
  <c r="K30" i="8"/>
  <c r="K29" i="8"/>
  <c r="K28" i="8"/>
  <c r="K26" i="8"/>
  <c r="K25" i="8"/>
  <c r="K24" i="8"/>
  <c r="K23" i="8"/>
  <c r="K22" i="8"/>
  <c r="K21" i="8"/>
  <c r="K20" i="8"/>
  <c r="K18" i="8"/>
  <c r="K17" i="8"/>
  <c r="K16" i="8"/>
  <c r="K15" i="8"/>
  <c r="K14" i="8"/>
  <c r="K13" i="8"/>
  <c r="K12" i="8"/>
  <c r="K11" i="8"/>
  <c r="K10" i="8"/>
  <c r="K295" i="8" s="1"/>
  <c r="M295" i="6"/>
  <c r="L295" i="6"/>
  <c r="K285" i="6"/>
  <c r="K284" i="6"/>
  <c r="K283" i="6"/>
  <c r="K281" i="6"/>
  <c r="K280" i="6"/>
  <c r="K278" i="6"/>
  <c r="K277" i="6"/>
  <c r="K275" i="6"/>
  <c r="K274" i="6"/>
  <c r="K273" i="6"/>
  <c r="K272" i="6"/>
  <c r="K271" i="6"/>
  <c r="K270" i="6"/>
  <c r="K269" i="6"/>
  <c r="K268" i="6"/>
  <c r="K267" i="6"/>
  <c r="K265" i="6"/>
  <c r="K264" i="6"/>
  <c r="K263" i="6"/>
  <c r="K262" i="6"/>
  <c r="K258" i="6"/>
  <c r="K253" i="6"/>
  <c r="K252" i="6"/>
  <c r="K251" i="6"/>
  <c r="K250" i="6"/>
  <c r="K249" i="6"/>
  <c r="K248" i="6"/>
  <c r="K247" i="6"/>
  <c r="K244" i="6"/>
  <c r="K243" i="6"/>
  <c r="K241" i="6"/>
  <c r="K240" i="6"/>
  <c r="K239" i="6"/>
  <c r="K238" i="6"/>
  <c r="K237" i="6"/>
  <c r="K236" i="6"/>
  <c r="K235" i="6"/>
  <c r="K234" i="6"/>
  <c r="K233" i="6"/>
  <c r="K231" i="6"/>
  <c r="K230" i="6"/>
  <c r="K228" i="6"/>
  <c r="K227" i="6"/>
  <c r="K223" i="6"/>
  <c r="K222" i="6"/>
  <c r="K221" i="6"/>
  <c r="K220" i="6"/>
  <c r="K219" i="6"/>
  <c r="K218" i="6"/>
  <c r="K217" i="6"/>
  <c r="K216" i="6"/>
  <c r="K215" i="6"/>
  <c r="K214" i="6"/>
  <c r="K213" i="6"/>
  <c r="K211" i="6"/>
  <c r="K210" i="6"/>
  <c r="K209" i="6"/>
  <c r="K208" i="6"/>
  <c r="K207" i="6"/>
  <c r="K206" i="6"/>
  <c r="K205" i="6"/>
  <c r="K204" i="6"/>
  <c r="K203" i="6"/>
  <c r="K202" i="6"/>
  <c r="K201" i="6"/>
  <c r="K200" i="6"/>
  <c r="K199" i="6"/>
  <c r="K198" i="6"/>
  <c r="K196" i="6"/>
  <c r="K195" i="6"/>
  <c r="K194" i="6"/>
  <c r="K193" i="6"/>
  <c r="K192" i="6"/>
  <c r="K190" i="6"/>
  <c r="K189" i="6"/>
  <c r="K188" i="6"/>
  <c r="K187" i="6"/>
  <c r="K186" i="6"/>
  <c r="K185" i="6"/>
  <c r="K184" i="6"/>
  <c r="K183" i="6"/>
  <c r="K182" i="6"/>
  <c r="K180" i="6"/>
  <c r="K179" i="6"/>
  <c r="K178" i="6"/>
  <c r="K177" i="6"/>
  <c r="K176" i="6"/>
  <c r="K175" i="6"/>
  <c r="K174" i="6"/>
  <c r="K173" i="6"/>
  <c r="K172" i="6"/>
  <c r="K171" i="6"/>
  <c r="K169" i="6"/>
  <c r="K168" i="6"/>
  <c r="K167" i="6"/>
  <c r="K166" i="6"/>
  <c r="K165" i="6"/>
  <c r="K164" i="6"/>
  <c r="K161" i="6"/>
  <c r="K160" i="6"/>
  <c r="K158" i="6"/>
  <c r="K157" i="6"/>
  <c r="K156" i="6"/>
  <c r="K155" i="6"/>
  <c r="K154" i="6"/>
  <c r="K153" i="6"/>
  <c r="K152" i="6"/>
  <c r="K151" i="6"/>
  <c r="K150" i="6"/>
  <c r="K148" i="6"/>
  <c r="K147" i="6"/>
  <c r="K146" i="6"/>
  <c r="K145" i="6"/>
  <c r="K144" i="6"/>
  <c r="K143" i="6"/>
  <c r="K142" i="6"/>
  <c r="K141" i="6"/>
  <c r="K140" i="6"/>
  <c r="K139" i="6"/>
  <c r="K138" i="6"/>
  <c r="K137" i="6"/>
  <c r="K136" i="6"/>
  <c r="K135" i="6"/>
  <c r="K134" i="6"/>
  <c r="K133" i="6"/>
  <c r="K132" i="6"/>
  <c r="K131" i="6"/>
  <c r="K130" i="6"/>
  <c r="K129" i="6"/>
  <c r="K128" i="6"/>
  <c r="K127" i="6"/>
  <c r="K126" i="6"/>
  <c r="K124" i="6"/>
  <c r="K123" i="6"/>
  <c r="K122" i="6"/>
  <c r="K121" i="6"/>
  <c r="K120" i="6"/>
  <c r="K119" i="6"/>
  <c r="K118" i="6"/>
  <c r="K117" i="6"/>
  <c r="K116" i="6"/>
  <c r="K115" i="6"/>
  <c r="K114" i="6"/>
  <c r="K112" i="6"/>
  <c r="K111" i="6"/>
  <c r="K110" i="6"/>
  <c r="K109" i="6"/>
  <c r="K108" i="6"/>
  <c r="K107" i="6"/>
  <c r="K106" i="6"/>
  <c r="K105" i="6"/>
  <c r="K104" i="6"/>
  <c r="K103" i="6"/>
  <c r="K102" i="6"/>
  <c r="K100" i="6"/>
  <c r="K99" i="6"/>
  <c r="K98" i="6"/>
  <c r="K97" i="6"/>
  <c r="K96" i="6"/>
  <c r="K95" i="6"/>
  <c r="K94" i="6"/>
  <c r="K93" i="6"/>
  <c r="K92" i="6"/>
  <c r="K91" i="6"/>
  <c r="K90" i="6"/>
  <c r="K88" i="6"/>
  <c r="K87" i="6"/>
  <c r="K86" i="6"/>
  <c r="K85" i="6"/>
  <c r="K84" i="6"/>
  <c r="K83" i="6"/>
  <c r="K82" i="6"/>
  <c r="K80" i="6"/>
  <c r="K79" i="6"/>
  <c r="K78" i="6"/>
  <c r="K75" i="6"/>
  <c r="K74" i="6"/>
  <c r="K73" i="6"/>
  <c r="K72" i="6"/>
  <c r="K71" i="6"/>
  <c r="K70" i="6"/>
  <c r="K69" i="6"/>
  <c r="K68" i="6"/>
  <c r="K66" i="6"/>
  <c r="K65" i="6"/>
  <c r="K64" i="6"/>
  <c r="K63" i="6"/>
  <c r="K62" i="6"/>
  <c r="K61" i="6"/>
  <c r="K60" i="6"/>
  <c r="K59" i="6"/>
  <c r="K58" i="6"/>
  <c r="K56" i="6"/>
  <c r="K55" i="6"/>
  <c r="K54" i="6"/>
  <c r="K53" i="6"/>
  <c r="K52" i="6"/>
  <c r="K51" i="6"/>
  <c r="K50" i="6"/>
  <c r="K49" i="6"/>
  <c r="K48" i="6"/>
  <c r="K46" i="6"/>
  <c r="K45" i="6"/>
  <c r="K44" i="6"/>
  <c r="K43" i="6"/>
  <c r="K42" i="6"/>
  <c r="K41" i="6"/>
  <c r="K40" i="6"/>
  <c r="K39" i="6"/>
  <c r="K38" i="6"/>
  <c r="K37" i="6"/>
  <c r="K36" i="6"/>
  <c r="K34" i="6"/>
  <c r="K33" i="6"/>
  <c r="K31" i="6"/>
  <c r="K30" i="6"/>
  <c r="K29" i="6"/>
  <c r="K28" i="6"/>
  <c r="K26" i="6"/>
  <c r="K25" i="6"/>
  <c r="K24" i="6"/>
  <c r="K23" i="6"/>
  <c r="K22" i="6"/>
  <c r="K21" i="6"/>
  <c r="K20" i="6"/>
  <c r="K18" i="6"/>
  <c r="K17" i="6"/>
  <c r="K16" i="6"/>
  <c r="K15" i="6"/>
  <c r="K14" i="6"/>
  <c r="K13" i="6"/>
  <c r="K12" i="6"/>
  <c r="K11" i="6"/>
  <c r="K10" i="6"/>
  <c r="K295" i="6" s="1"/>
  <c r="M291" i="4"/>
  <c r="L291" i="4"/>
  <c r="K286" i="4"/>
  <c r="K285" i="4"/>
  <c r="K284" i="4"/>
  <c r="K282" i="4"/>
  <c r="K281" i="4"/>
  <c r="K280" i="4"/>
  <c r="K279" i="4"/>
  <c r="K278" i="4"/>
  <c r="K277" i="4"/>
  <c r="K275" i="4"/>
  <c r="K274" i="4"/>
  <c r="K273" i="4"/>
  <c r="K271" i="4"/>
  <c r="K270" i="4"/>
  <c r="K269" i="4"/>
  <c r="K268" i="4"/>
  <c r="K267" i="4"/>
  <c r="K266" i="4"/>
  <c r="K265" i="4"/>
  <c r="K264" i="4"/>
  <c r="K263" i="4"/>
  <c r="K261" i="4"/>
  <c r="K260" i="4"/>
  <c r="K259" i="4"/>
  <c r="K258" i="4"/>
  <c r="K254" i="4"/>
  <c r="K253" i="4"/>
  <c r="K252" i="4"/>
  <c r="K251" i="4"/>
  <c r="K250" i="4"/>
  <c r="K249" i="4"/>
  <c r="K246" i="4"/>
  <c r="K245" i="4"/>
  <c r="K243" i="4"/>
  <c r="K242" i="4"/>
  <c r="K241" i="4"/>
  <c r="K240" i="4"/>
  <c r="K239" i="4"/>
  <c r="K238" i="4"/>
  <c r="K237" i="4"/>
  <c r="K236" i="4"/>
  <c r="K235" i="4"/>
  <c r="K233" i="4"/>
  <c r="K232" i="4"/>
  <c r="K231" i="4"/>
  <c r="K230" i="4"/>
  <c r="K229" i="4"/>
  <c r="K225" i="4"/>
  <c r="K224" i="4"/>
  <c r="K223" i="4"/>
  <c r="K222" i="4"/>
  <c r="K221" i="4"/>
  <c r="K220" i="4"/>
  <c r="K219" i="4"/>
  <c r="K218" i="4"/>
  <c r="K217" i="4"/>
  <c r="K216" i="4"/>
  <c r="K215" i="4"/>
  <c r="K213" i="4"/>
  <c r="K212" i="4"/>
  <c r="K211" i="4"/>
  <c r="K210" i="4"/>
  <c r="K209" i="4"/>
  <c r="K208" i="4"/>
  <c r="K207" i="4"/>
  <c r="K206" i="4"/>
  <c r="K205" i="4"/>
  <c r="K204" i="4"/>
  <c r="K203" i="4"/>
  <c r="K202" i="4"/>
  <c r="K201" i="4"/>
  <c r="K200" i="4"/>
  <c r="K198" i="4"/>
  <c r="K197" i="4"/>
  <c r="K196" i="4"/>
  <c r="K195" i="4"/>
  <c r="K194" i="4"/>
  <c r="K192" i="4"/>
  <c r="K191" i="4"/>
  <c r="K190" i="4"/>
  <c r="K189" i="4"/>
  <c r="K188" i="4"/>
  <c r="K187" i="4"/>
  <c r="K186" i="4"/>
  <c r="K185" i="4"/>
  <c r="K184" i="4"/>
  <c r="K182" i="4"/>
  <c r="K181" i="4"/>
  <c r="K180" i="4"/>
  <c r="K179" i="4"/>
  <c r="K178" i="4"/>
  <c r="K177" i="4"/>
  <c r="K176" i="4"/>
  <c r="K175" i="4"/>
  <c r="K174" i="4"/>
  <c r="K173" i="4"/>
  <c r="K171" i="4"/>
  <c r="K170" i="4"/>
  <c r="K169" i="4"/>
  <c r="K168" i="4"/>
  <c r="K167" i="4"/>
  <c r="K166" i="4"/>
  <c r="K163" i="4"/>
  <c r="K162" i="4"/>
  <c r="K161" i="4"/>
  <c r="K160" i="4"/>
  <c r="K158" i="4"/>
  <c r="K157" i="4"/>
  <c r="K156" i="4"/>
  <c r="K155" i="4"/>
  <c r="K154" i="4"/>
  <c r="K153" i="4"/>
  <c r="K152" i="4"/>
  <c r="K151" i="4"/>
  <c r="K150" i="4"/>
  <c r="K148" i="4"/>
  <c r="K147" i="4"/>
  <c r="K146" i="4"/>
  <c r="K145" i="4"/>
  <c r="K144" i="4"/>
  <c r="K143" i="4"/>
  <c r="K142" i="4"/>
  <c r="K141" i="4"/>
  <c r="K140" i="4"/>
  <c r="K139" i="4"/>
  <c r="K138" i="4"/>
  <c r="K137" i="4"/>
  <c r="K136" i="4"/>
  <c r="K135" i="4"/>
  <c r="K134" i="4"/>
  <c r="K133" i="4"/>
  <c r="K132" i="4"/>
  <c r="K131" i="4"/>
  <c r="K130" i="4"/>
  <c r="K129" i="4"/>
  <c r="K128" i="4"/>
  <c r="K127" i="4"/>
  <c r="K126" i="4"/>
  <c r="K124" i="4"/>
  <c r="K123" i="4"/>
  <c r="K122" i="4"/>
  <c r="K121" i="4"/>
  <c r="K120" i="4"/>
  <c r="K119" i="4"/>
  <c r="K118" i="4"/>
  <c r="K117" i="4"/>
  <c r="K116" i="4"/>
  <c r="K115" i="4"/>
  <c r="K114" i="4"/>
  <c r="K112" i="4"/>
  <c r="K111" i="4"/>
  <c r="K110" i="4"/>
  <c r="K109" i="4"/>
  <c r="K108" i="4"/>
  <c r="K107" i="4"/>
  <c r="K106" i="4"/>
  <c r="K105" i="4"/>
  <c r="K104" i="4"/>
  <c r="K103" i="4"/>
  <c r="K102" i="4"/>
  <c r="K100" i="4"/>
  <c r="K99" i="4"/>
  <c r="K98" i="4"/>
  <c r="K97" i="4"/>
  <c r="K96" i="4"/>
  <c r="K95" i="4"/>
  <c r="K94" i="4"/>
  <c r="K93" i="4"/>
  <c r="K92" i="4"/>
  <c r="K91" i="4"/>
  <c r="K90" i="4"/>
  <c r="K88" i="4"/>
  <c r="K87" i="4"/>
  <c r="K86" i="4"/>
  <c r="K85" i="4"/>
  <c r="K84" i="4"/>
  <c r="K83" i="4"/>
  <c r="K82" i="4"/>
  <c r="K80" i="4"/>
  <c r="K79" i="4"/>
  <c r="K78" i="4"/>
  <c r="K75" i="4"/>
  <c r="K74" i="4"/>
  <c r="K73" i="4"/>
  <c r="K72" i="4"/>
  <c r="K71" i="4"/>
  <c r="K70" i="4"/>
  <c r="K69" i="4"/>
  <c r="K68" i="4"/>
  <c r="K66" i="4"/>
  <c r="K65" i="4"/>
  <c r="K64" i="4"/>
  <c r="K63" i="4"/>
  <c r="K62" i="4"/>
  <c r="K61" i="4"/>
  <c r="K60" i="4"/>
  <c r="K59" i="4"/>
  <c r="K58" i="4"/>
  <c r="K56" i="4"/>
  <c r="K55" i="4"/>
  <c r="K54" i="4"/>
  <c r="K53" i="4"/>
  <c r="K52" i="4"/>
  <c r="K51" i="4"/>
  <c r="K50" i="4"/>
  <c r="K49" i="4"/>
  <c r="K48" i="4"/>
  <c r="K46" i="4"/>
  <c r="K45" i="4"/>
  <c r="K44" i="4"/>
  <c r="K43" i="4"/>
  <c r="K42" i="4"/>
  <c r="K41" i="4"/>
  <c r="K40" i="4"/>
  <c r="K39" i="4"/>
  <c r="K38" i="4"/>
  <c r="K37" i="4"/>
  <c r="K36" i="4"/>
  <c r="K34" i="4"/>
  <c r="K33" i="4"/>
  <c r="K31" i="4"/>
  <c r="K30" i="4"/>
  <c r="K29" i="4"/>
  <c r="K28" i="4"/>
  <c r="K26" i="4"/>
  <c r="K25" i="4"/>
  <c r="K24" i="4"/>
  <c r="K23" i="4"/>
  <c r="K22" i="4"/>
  <c r="K21" i="4"/>
  <c r="K20" i="4"/>
  <c r="K18" i="4"/>
  <c r="K17" i="4"/>
  <c r="K16" i="4"/>
  <c r="K15" i="4"/>
  <c r="K14" i="4"/>
  <c r="K13" i="4"/>
  <c r="K12" i="4"/>
  <c r="K11" i="4"/>
  <c r="K10" i="4"/>
  <c r="K291" i="4" s="1"/>
  <c r="M289" i="1"/>
  <c r="L289" i="1"/>
  <c r="K286" i="1"/>
  <c r="K285" i="1"/>
  <c r="K284" i="1"/>
  <c r="K280" i="1"/>
  <c r="K279" i="1"/>
  <c r="K278" i="1"/>
  <c r="K277" i="1"/>
  <c r="K276" i="1"/>
  <c r="K275" i="1"/>
  <c r="K274" i="1"/>
  <c r="K273" i="1"/>
  <c r="K271" i="1"/>
  <c r="K270" i="1"/>
  <c r="K269" i="1"/>
  <c r="K266" i="1"/>
  <c r="K265" i="1"/>
  <c r="K264" i="1"/>
  <c r="K263" i="1"/>
  <c r="K261" i="1"/>
  <c r="K260" i="1"/>
  <c r="K259" i="1"/>
  <c r="K258" i="1"/>
  <c r="K254" i="1"/>
  <c r="K253" i="1"/>
  <c r="K252" i="1"/>
  <c r="K251" i="1"/>
  <c r="K250" i="1"/>
  <c r="K249" i="1"/>
  <c r="K246" i="1"/>
  <c r="K245" i="1"/>
  <c r="K243" i="1"/>
  <c r="K242" i="1"/>
  <c r="K241" i="1"/>
  <c r="K240" i="1"/>
  <c r="K239" i="1"/>
  <c r="K238" i="1"/>
  <c r="K236" i="1"/>
  <c r="K235" i="1"/>
  <c r="K233" i="1"/>
  <c r="K232" i="1"/>
  <c r="K231" i="1"/>
  <c r="K230" i="1"/>
  <c r="K229" i="1"/>
  <c r="K225" i="1"/>
  <c r="K224" i="1"/>
  <c r="K223" i="1"/>
  <c r="K222" i="1"/>
  <c r="K221" i="1"/>
  <c r="K220" i="1"/>
  <c r="K219" i="1"/>
  <c r="K218" i="1"/>
  <c r="K217" i="1"/>
  <c r="K216" i="1"/>
  <c r="K215" i="1"/>
  <c r="K213" i="1"/>
  <c r="K212" i="1"/>
  <c r="K211" i="1"/>
  <c r="K210" i="1"/>
  <c r="K209" i="1"/>
  <c r="K208" i="1"/>
  <c r="K207" i="1"/>
  <c r="K206" i="1"/>
  <c r="K205" i="1"/>
  <c r="K204" i="1"/>
  <c r="K203" i="1"/>
  <c r="K202" i="1"/>
  <c r="K201" i="1"/>
  <c r="K200" i="1"/>
  <c r="K198" i="1"/>
  <c r="K197" i="1"/>
  <c r="K196" i="1"/>
  <c r="K195" i="1"/>
  <c r="K194" i="1"/>
  <c r="K192" i="1"/>
  <c r="K191" i="1"/>
  <c r="K190" i="1"/>
  <c r="K189" i="1"/>
  <c r="K188" i="1"/>
  <c r="K187" i="1"/>
  <c r="K186" i="1"/>
  <c r="K185" i="1"/>
  <c r="K184" i="1"/>
  <c r="K182" i="1"/>
  <c r="K181" i="1"/>
  <c r="K180" i="1"/>
  <c r="K179" i="1"/>
  <c r="K178" i="1"/>
  <c r="K177" i="1"/>
  <c r="K176" i="1"/>
  <c r="K175" i="1"/>
  <c r="K174" i="1"/>
  <c r="K173" i="1"/>
  <c r="K171" i="1"/>
  <c r="K170" i="1"/>
  <c r="K169" i="1"/>
  <c r="K168" i="1"/>
  <c r="K167" i="1"/>
  <c r="K166" i="1"/>
  <c r="K163" i="1"/>
  <c r="K162" i="1"/>
  <c r="K161" i="1"/>
  <c r="K160" i="1"/>
  <c r="K158" i="1"/>
  <c r="K157" i="1"/>
  <c r="K156" i="1"/>
  <c r="K155" i="1"/>
  <c r="K154" i="1"/>
  <c r="K153" i="1"/>
  <c r="K152" i="1"/>
  <c r="K151" i="1"/>
  <c r="K150" i="1"/>
  <c r="K148" i="1"/>
  <c r="K147" i="1"/>
  <c r="K146" i="1"/>
  <c r="K145" i="1"/>
  <c r="K144" i="1"/>
  <c r="K143" i="1"/>
  <c r="K142" i="1"/>
  <c r="K141" i="1"/>
  <c r="K140" i="1"/>
  <c r="K139" i="1"/>
  <c r="K138" i="1"/>
  <c r="K137" i="1"/>
  <c r="K136" i="1"/>
  <c r="K135" i="1"/>
  <c r="K134" i="1"/>
  <c r="K133" i="1"/>
  <c r="K132" i="1"/>
  <c r="K131" i="1"/>
  <c r="K130" i="1"/>
  <c r="K129" i="1"/>
  <c r="K128" i="1"/>
  <c r="K127" i="1"/>
  <c r="K126" i="1"/>
  <c r="K124" i="1"/>
  <c r="K123" i="1"/>
  <c r="K122" i="1"/>
  <c r="K121" i="1"/>
  <c r="K120" i="1"/>
  <c r="K119" i="1"/>
  <c r="K118" i="1"/>
  <c r="K117" i="1"/>
  <c r="K116" i="1"/>
  <c r="K115" i="1"/>
  <c r="K114" i="1"/>
  <c r="K112" i="1"/>
  <c r="K111" i="1"/>
  <c r="K110" i="1"/>
  <c r="K109" i="1"/>
  <c r="K108" i="1"/>
  <c r="K107" i="1"/>
  <c r="K106" i="1"/>
  <c r="K105" i="1"/>
  <c r="K104" i="1"/>
  <c r="K103" i="1"/>
  <c r="K102" i="1"/>
  <c r="K100" i="1"/>
  <c r="K99" i="1"/>
  <c r="K98" i="1"/>
  <c r="K97" i="1"/>
  <c r="K96" i="1"/>
  <c r="K95" i="1"/>
  <c r="K94" i="1"/>
  <c r="K93" i="1"/>
  <c r="K92" i="1"/>
  <c r="K91" i="1"/>
  <c r="K90" i="1"/>
  <c r="K88" i="1"/>
  <c r="K87" i="1"/>
  <c r="K86" i="1"/>
  <c r="K85" i="1"/>
  <c r="K84" i="1"/>
  <c r="K83" i="1"/>
  <c r="K82" i="1"/>
  <c r="K80" i="1"/>
  <c r="K79" i="1"/>
  <c r="K78" i="1"/>
  <c r="K75" i="1"/>
  <c r="K74" i="1"/>
  <c r="K73" i="1"/>
  <c r="K72" i="1"/>
  <c r="K71" i="1"/>
  <c r="K70" i="1"/>
  <c r="K69" i="1"/>
  <c r="K68" i="1"/>
  <c r="K66" i="1"/>
  <c r="K65" i="1"/>
  <c r="K64" i="1"/>
  <c r="K63" i="1"/>
  <c r="K62" i="1"/>
  <c r="K61" i="1"/>
  <c r="K60" i="1"/>
  <c r="K59" i="1"/>
  <c r="K58" i="1"/>
  <c r="K56" i="1"/>
  <c r="K55" i="1"/>
  <c r="K54" i="1"/>
  <c r="K53" i="1"/>
  <c r="K52" i="1"/>
  <c r="K51" i="1"/>
  <c r="K50" i="1"/>
  <c r="K49" i="1"/>
  <c r="K48" i="1"/>
  <c r="K46" i="1"/>
  <c r="K45" i="1"/>
  <c r="K44" i="1"/>
  <c r="K43" i="1"/>
  <c r="K42" i="1"/>
  <c r="K41" i="1"/>
  <c r="K40" i="1"/>
  <c r="K39" i="1"/>
  <c r="K38" i="1"/>
  <c r="K37" i="1"/>
  <c r="K36" i="1"/>
  <c r="K34" i="1"/>
  <c r="K33" i="1"/>
  <c r="K31" i="1"/>
  <c r="K30" i="1"/>
  <c r="K29" i="1"/>
  <c r="K28" i="1"/>
  <c r="K26" i="1"/>
  <c r="K25" i="1"/>
  <c r="K24" i="1"/>
  <c r="K23" i="1"/>
  <c r="K22" i="1"/>
  <c r="K21" i="1"/>
  <c r="K20" i="1"/>
  <c r="K18" i="1"/>
  <c r="K17" i="1"/>
  <c r="K16" i="1"/>
  <c r="K15" i="1"/>
  <c r="K14" i="1"/>
  <c r="K13" i="1"/>
  <c r="K12" i="1"/>
  <c r="K11" i="1"/>
  <c r="K10" i="1"/>
  <c r="K289" i="1" s="1"/>
</calcChain>
</file>

<file path=xl/comments1.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2.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3.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4.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5.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6.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7.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sharedStrings.xml><?xml version="1.0" encoding="utf-8"?>
<sst xmlns="http://schemas.openxmlformats.org/spreadsheetml/2006/main" count="24251" uniqueCount="810">
  <si>
    <t xml:space="preserve">D E T A L L E   D E U D A   V I G E N T E  </t>
  </si>
  <si>
    <t xml:space="preserve">B O N O S  S E C U R I T I Z A D O S </t>
  </si>
  <si>
    <t>al 31 de Enero de 2008</t>
  </si>
  <si>
    <t xml:space="preserve"> </t>
  </si>
  <si>
    <t>Sociedad</t>
  </si>
  <si>
    <t>Inscripción</t>
  </si>
  <si>
    <t>Monto inscrito</t>
  </si>
  <si>
    <t>Serie</t>
  </si>
  <si>
    <t>Tasa de</t>
  </si>
  <si>
    <t>Activos</t>
  </si>
  <si>
    <t>Plazo</t>
  </si>
  <si>
    <t>VALOR NOMINAL</t>
  </si>
  <si>
    <t>Valor</t>
  </si>
  <si>
    <t>Intereses</t>
  </si>
  <si>
    <t>Valor par</t>
  </si>
  <si>
    <t>emisión</t>
  </si>
  <si>
    <t>de</t>
  </si>
  <si>
    <t>Vencimiento</t>
  </si>
  <si>
    <t xml:space="preserve"> VIGENTE</t>
  </si>
  <si>
    <t>nominal</t>
  </si>
  <si>
    <t>devengados</t>
  </si>
  <si>
    <t>(en miles de $)</t>
  </si>
  <si>
    <t>Nº</t>
  </si>
  <si>
    <t xml:space="preserve"> Fecha</t>
  </si>
  <si>
    <t>(miles)</t>
  </si>
  <si>
    <t>(%)</t>
  </si>
  <si>
    <t>Respaldo</t>
  </si>
  <si>
    <t>(años)</t>
  </si>
  <si>
    <t xml:space="preserve">   (U.REAJ)</t>
  </si>
  <si>
    <t>reajustado</t>
  </si>
  <si>
    <t>no pagados</t>
  </si>
  <si>
    <t>*VALOR U.F.(31/01/08)=</t>
  </si>
  <si>
    <t>*US$ Promedio(31/01/08)=</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</si>
  <si>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</si>
  <si>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</si>
  <si>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</si>
  <si>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</si>
  <si>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</si>
  <si>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</si>
  <si>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</si>
  <si>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</si>
  <si>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</si>
  <si>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</si>
  <si>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</si>
  <si>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</si>
  <si>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</si>
  <si>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</si>
  <si>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</si>
  <si>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</si>
  <si>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</si>
  <si>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</si>
  <si>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</si>
  <si>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</si>
  <si>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</si>
  <si>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AB</t>
  </si>
  <si>
    <t>M.H.+C.L.</t>
  </si>
  <si>
    <t>BB</t>
  </si>
  <si>
    <t>CB</t>
  </si>
  <si>
    <t>DB</t>
  </si>
  <si>
    <t>EB</t>
  </si>
  <si>
    <t>Securitizadora Security GMAC-RFC S.A.</t>
  </si>
  <si>
    <t>06.04.00</t>
  </si>
  <si>
    <t>1A</t>
  </si>
  <si>
    <t>C.L.</t>
  </si>
  <si>
    <t>Securitizadora Security GMAC-RFC S.A.(4)</t>
  </si>
  <si>
    <t>1B</t>
  </si>
  <si>
    <t>02.05.00</t>
  </si>
  <si>
    <t>Transa Securitizadora S.A.</t>
  </si>
  <si>
    <t>24.10.00</t>
  </si>
  <si>
    <t>4A</t>
  </si>
  <si>
    <t>Transa Securitizadora S.A.  (4)</t>
  </si>
  <si>
    <t>4B</t>
  </si>
  <si>
    <t xml:space="preserve">Securitizadora La Construcción </t>
  </si>
  <si>
    <t>12.12.00</t>
  </si>
  <si>
    <t>Securitizadora La Construcción (4)</t>
  </si>
  <si>
    <t>C1</t>
  </si>
  <si>
    <t>13.02.01</t>
  </si>
  <si>
    <t>AE</t>
  </si>
  <si>
    <t>BE</t>
  </si>
  <si>
    <t>Santander Securitizadora  (4)</t>
  </si>
  <si>
    <t>CE</t>
  </si>
  <si>
    <t>15.03.01</t>
  </si>
  <si>
    <t>AF</t>
  </si>
  <si>
    <t>BF</t>
  </si>
  <si>
    <t>CF</t>
  </si>
  <si>
    <t xml:space="preserve">BCI Securitizadora S.A. </t>
  </si>
  <si>
    <t>24.07.01</t>
  </si>
  <si>
    <t>1A1</t>
  </si>
  <si>
    <t>1A2</t>
  </si>
  <si>
    <t>1B1</t>
  </si>
  <si>
    <t>1B2</t>
  </si>
  <si>
    <t xml:space="preserve">BCI Securitizadora S.A.  (4) </t>
  </si>
  <si>
    <t>1C2</t>
  </si>
  <si>
    <t>11.09.01</t>
  </si>
  <si>
    <t xml:space="preserve">Securitizadora Bice S.A. </t>
  </si>
  <si>
    <t>13.09.01</t>
  </si>
  <si>
    <t>AA</t>
  </si>
  <si>
    <t>AC</t>
  </si>
  <si>
    <t>AD</t>
  </si>
  <si>
    <t xml:space="preserve">Securitizadora Bice S.A.  (4) </t>
  </si>
  <si>
    <t>11.12.01</t>
  </si>
  <si>
    <t>AG</t>
  </si>
  <si>
    <t>O.R.E.</t>
  </si>
  <si>
    <t>BG</t>
  </si>
  <si>
    <t>20.12.01</t>
  </si>
  <si>
    <t>BA</t>
  </si>
  <si>
    <t>BC</t>
  </si>
  <si>
    <t>BD</t>
  </si>
  <si>
    <t xml:space="preserve">Securitizadora Bice S.A. (4) </t>
  </si>
  <si>
    <t xml:space="preserve">Transa Securitizadora </t>
  </si>
  <si>
    <t>27.12.01</t>
  </si>
  <si>
    <t>5A</t>
  </si>
  <si>
    <t>Transa Securitizadora  (4)</t>
  </si>
  <si>
    <t>5B</t>
  </si>
  <si>
    <t>11.04.02</t>
  </si>
  <si>
    <t>CA</t>
  </si>
  <si>
    <t>B.</t>
  </si>
  <si>
    <t>CC</t>
  </si>
  <si>
    <t>14.06.02</t>
  </si>
  <si>
    <t>AH</t>
  </si>
  <si>
    <t>BH</t>
  </si>
  <si>
    <t>CH</t>
  </si>
  <si>
    <t>13.08.02</t>
  </si>
  <si>
    <t>EA</t>
  </si>
  <si>
    <t>ABN AMRO Securitizadora S.A.</t>
  </si>
  <si>
    <t>27.08.02</t>
  </si>
  <si>
    <t>ABH</t>
  </si>
  <si>
    <t xml:space="preserve">ABN AMRO Securitizadora S.A. </t>
  </si>
  <si>
    <t>BBH</t>
  </si>
  <si>
    <t xml:space="preserve">ABN AMRO Securitizadora S.A.  (4) </t>
  </si>
  <si>
    <t>CBH</t>
  </si>
  <si>
    <t xml:space="preserve">Santander Securitizadora </t>
  </si>
  <si>
    <t>06.11.02</t>
  </si>
  <si>
    <t>AI</t>
  </si>
  <si>
    <t>BI</t>
  </si>
  <si>
    <t>CI</t>
  </si>
  <si>
    <t>DI</t>
  </si>
  <si>
    <t>EI</t>
  </si>
  <si>
    <t>FI</t>
  </si>
  <si>
    <t>GI</t>
  </si>
  <si>
    <t>HI</t>
  </si>
  <si>
    <t xml:space="preserve">Santander Securitizadora (5) </t>
  </si>
  <si>
    <t>29.05.03</t>
  </si>
  <si>
    <t>AJ</t>
  </si>
  <si>
    <t>BJ</t>
  </si>
  <si>
    <t>CJ</t>
  </si>
  <si>
    <t>DJ</t>
  </si>
  <si>
    <t>Securitizadora Bice S.A.</t>
  </si>
  <si>
    <t>26.11.02</t>
  </si>
  <si>
    <t>GA</t>
  </si>
  <si>
    <t>GB</t>
  </si>
  <si>
    <t>03.12.02</t>
  </si>
  <si>
    <t>4C</t>
  </si>
  <si>
    <t>12.12.02</t>
  </si>
  <si>
    <t>FA</t>
  </si>
  <si>
    <t>FB</t>
  </si>
  <si>
    <t>FC</t>
  </si>
  <si>
    <t>FD</t>
  </si>
  <si>
    <t>Securitizadora Bice S.A.(4)</t>
  </si>
  <si>
    <t>FE</t>
  </si>
  <si>
    <t>Securitizadora Bice S.A. (4)</t>
  </si>
  <si>
    <t>FF</t>
  </si>
  <si>
    <t>07.04.03</t>
  </si>
  <si>
    <t>ACF</t>
  </si>
  <si>
    <t>F.F.</t>
  </si>
  <si>
    <t xml:space="preserve">Securitizadora Interamericana </t>
  </si>
  <si>
    <t>16.04.03</t>
  </si>
  <si>
    <t>AA1</t>
  </si>
  <si>
    <t>AA2</t>
  </si>
  <si>
    <t>Securitizadora Interamericana (4)</t>
  </si>
  <si>
    <t>Itaú Chile Securitizadora S.A.</t>
  </si>
  <si>
    <t>10.07.03</t>
  </si>
  <si>
    <t>Itaú Chile Securitizadora S.A.   (4)</t>
  </si>
  <si>
    <t>C</t>
  </si>
  <si>
    <t>Itaú Chile Securitizadora S.A.  (8)</t>
  </si>
  <si>
    <t>07.09.04</t>
  </si>
  <si>
    <t>P2D</t>
  </si>
  <si>
    <t>P2E</t>
  </si>
  <si>
    <t>Itaú Chile Securitizadora S.A.(15)</t>
  </si>
  <si>
    <t>26.07.05</t>
  </si>
  <si>
    <t>P3F</t>
  </si>
  <si>
    <t>P3G</t>
  </si>
  <si>
    <t>09.09.03</t>
  </si>
  <si>
    <t>5A1</t>
  </si>
  <si>
    <t>5B1</t>
  </si>
  <si>
    <t>5C1</t>
  </si>
  <si>
    <t>16.09.03</t>
  </si>
  <si>
    <t>$</t>
  </si>
  <si>
    <t>KA</t>
  </si>
  <si>
    <t>Otros</t>
  </si>
  <si>
    <t>KB</t>
  </si>
  <si>
    <t>Securitizadora Bice S.A. (13)</t>
  </si>
  <si>
    <t>03.11.04</t>
  </si>
  <si>
    <t>QC</t>
  </si>
  <si>
    <t>Securitizadora Bice S.A. (4)  (13)</t>
  </si>
  <si>
    <t>QD</t>
  </si>
  <si>
    <t>Securitizadora Bice S.A. (14)</t>
  </si>
  <si>
    <t>12.04.05</t>
  </si>
  <si>
    <t>TE</t>
  </si>
  <si>
    <t>Securitizadora Bice S.A.  (4) (14)</t>
  </si>
  <si>
    <t>TF</t>
  </si>
  <si>
    <t>10.10.03</t>
  </si>
  <si>
    <t>BCI Securitizadora S.A. (4)</t>
  </si>
  <si>
    <t>27.10.03</t>
  </si>
  <si>
    <t>LA</t>
  </si>
  <si>
    <t>LB</t>
  </si>
  <si>
    <t xml:space="preserve">Securitizadora Bice S.A.(4) </t>
  </si>
  <si>
    <t>LC</t>
  </si>
  <si>
    <t>LD</t>
  </si>
  <si>
    <t>LE</t>
  </si>
  <si>
    <t>Securitizadora Bice S.A.  (10)</t>
  </si>
  <si>
    <t>26.12.03</t>
  </si>
  <si>
    <t>NF</t>
  </si>
  <si>
    <t>NG</t>
  </si>
  <si>
    <t>NH</t>
  </si>
  <si>
    <t>NI</t>
  </si>
  <si>
    <t>Securitizadora Bice S.A.(4)  (10)</t>
  </si>
  <si>
    <t>NJ</t>
  </si>
  <si>
    <t>NK</t>
  </si>
  <si>
    <t>Securitizadora Bice S.A.  (11)</t>
  </si>
  <si>
    <t>21.09.04</t>
  </si>
  <si>
    <t>PL</t>
  </si>
  <si>
    <t>PM</t>
  </si>
  <si>
    <t>Securitizadora Bice S.A.  (6)  (11)</t>
  </si>
  <si>
    <t>PN</t>
  </si>
  <si>
    <t>PO</t>
  </si>
  <si>
    <t>PP</t>
  </si>
  <si>
    <t>Securitizadora Bice S.A.  (4)  (11)</t>
  </si>
  <si>
    <t>PQ</t>
  </si>
  <si>
    <t>Securitizadora Bice S.A.  (12)</t>
  </si>
  <si>
    <t>29.12.04</t>
  </si>
  <si>
    <t>RR</t>
  </si>
  <si>
    <t>RS</t>
  </si>
  <si>
    <t>Securitizadora Bice S.A. (4)   (12)</t>
  </si>
  <si>
    <t>RT</t>
  </si>
  <si>
    <t>Securitizadora Bice S.A.  (4)  (12)</t>
  </si>
  <si>
    <t>RU</t>
  </si>
  <si>
    <t>Securitizadora Bice S.A.  (9)  (12)</t>
  </si>
  <si>
    <t>RV</t>
  </si>
  <si>
    <t>RW</t>
  </si>
  <si>
    <t>16.12.03</t>
  </si>
  <si>
    <t>MA</t>
  </si>
  <si>
    <t>MB</t>
  </si>
  <si>
    <t>MC</t>
  </si>
  <si>
    <t>Banchile Securitizadora S.A.</t>
  </si>
  <si>
    <t>09.02.04</t>
  </si>
  <si>
    <t>TAB+2,5</t>
  </si>
  <si>
    <t>Banchile Securitizadora S.A. (4)</t>
  </si>
  <si>
    <t>23.02.04</t>
  </si>
  <si>
    <t>6A1</t>
  </si>
  <si>
    <t>6AA1</t>
  </si>
  <si>
    <t>6B1</t>
  </si>
  <si>
    <t>6C1</t>
  </si>
  <si>
    <t>15.04.04</t>
  </si>
  <si>
    <t>6A</t>
  </si>
  <si>
    <t>Banchile Securitizadora S.A.(4)</t>
  </si>
  <si>
    <t>6B</t>
  </si>
  <si>
    <t>25.06.04</t>
  </si>
  <si>
    <t>ADT</t>
  </si>
  <si>
    <t>ABN AMRO Securitizadora S.A.(4)</t>
  </si>
  <si>
    <t>BDT</t>
  </si>
  <si>
    <t>Securitizadora Bice S.A.(3)(7)</t>
  </si>
  <si>
    <t>11.08.04</t>
  </si>
  <si>
    <t>D</t>
  </si>
  <si>
    <t>02.11.04</t>
  </si>
  <si>
    <t>Transa Securitizadora S.A.  (4) (16)</t>
  </si>
  <si>
    <t>[16]</t>
  </si>
  <si>
    <t>6B2</t>
  </si>
  <si>
    <t>6C</t>
  </si>
  <si>
    <t>10.02.05</t>
  </si>
  <si>
    <t>S</t>
  </si>
  <si>
    <t>BCI Securitizadora S.A.</t>
  </si>
  <si>
    <t>28.04.05</t>
  </si>
  <si>
    <t>7A</t>
  </si>
  <si>
    <t>7B</t>
  </si>
  <si>
    <t>26.05.05</t>
  </si>
  <si>
    <t>8A</t>
  </si>
  <si>
    <t>8B</t>
  </si>
  <si>
    <t>23.06.05</t>
  </si>
  <si>
    <t>7C</t>
  </si>
  <si>
    <t>7D</t>
  </si>
  <si>
    <t>7E</t>
  </si>
  <si>
    <t>20.07.05</t>
  </si>
  <si>
    <t>AL</t>
  </si>
  <si>
    <t>BL</t>
  </si>
  <si>
    <t>CL</t>
  </si>
  <si>
    <t>DL</t>
  </si>
  <si>
    <t>EL</t>
  </si>
  <si>
    <t>FL</t>
  </si>
  <si>
    <t>GL</t>
  </si>
  <si>
    <t>HL</t>
  </si>
  <si>
    <t>IL</t>
  </si>
  <si>
    <t xml:space="preserve">Santander Securitizadora   </t>
  </si>
  <si>
    <t>12.08.05</t>
  </si>
  <si>
    <t>AM</t>
  </si>
  <si>
    <t>BM</t>
  </si>
  <si>
    <t xml:space="preserve">Santander Securitizadora(4)  </t>
  </si>
  <si>
    <t>CM</t>
  </si>
  <si>
    <t xml:space="preserve">Banchile Securitizadora S.A. </t>
  </si>
  <si>
    <t>13.10.05</t>
  </si>
  <si>
    <t>9A</t>
  </si>
  <si>
    <t>9B</t>
  </si>
  <si>
    <t>24.10.05</t>
  </si>
  <si>
    <t>UA</t>
  </si>
  <si>
    <t>UB</t>
  </si>
  <si>
    <t>UC</t>
  </si>
  <si>
    <t>UD</t>
  </si>
  <si>
    <t>Securitizadora Bice S.A.  (6)</t>
  </si>
  <si>
    <t>UE</t>
  </si>
  <si>
    <t>Securitizadora Bice S.A.  (4)</t>
  </si>
  <si>
    <t>UF</t>
  </si>
  <si>
    <t>UG</t>
  </si>
  <si>
    <t xml:space="preserve">Securitizadora Bice S.A. (19)  </t>
  </si>
  <si>
    <t>30.11.06</t>
  </si>
  <si>
    <t>VH</t>
  </si>
  <si>
    <t xml:space="preserve">Securitizadora Bice S.A. (19) </t>
  </si>
  <si>
    <t>VI</t>
  </si>
  <si>
    <t>VJ</t>
  </si>
  <si>
    <t>VK</t>
  </si>
  <si>
    <t>VL</t>
  </si>
  <si>
    <t>Securitizadora Bice S.A. (4) (19)</t>
  </si>
  <si>
    <t>VM</t>
  </si>
  <si>
    <t>VN</t>
  </si>
  <si>
    <t>17.11.05</t>
  </si>
  <si>
    <t>10A</t>
  </si>
  <si>
    <t>Banchile Securitizadora S.A.  (4)</t>
  </si>
  <si>
    <t>10B</t>
  </si>
  <si>
    <t>21.11.05</t>
  </si>
  <si>
    <t>30.12.05</t>
  </si>
  <si>
    <t>Transa Securitizadora S.A.(4)</t>
  </si>
  <si>
    <t>17.01.06</t>
  </si>
  <si>
    <t>BCI Securitizadora S.A.(17)</t>
  </si>
  <si>
    <t>15.03.07</t>
  </si>
  <si>
    <t>13C</t>
  </si>
  <si>
    <t>BCI Securitizadora S.A.(4)(17)</t>
  </si>
  <si>
    <t>13D</t>
  </si>
  <si>
    <t>Securitizadora Interamericana S.A.(3)</t>
  </si>
  <si>
    <t>21.02.06</t>
  </si>
  <si>
    <t xml:space="preserve">Securitizadora Bice S.A.  </t>
  </si>
  <si>
    <t>16.03.06</t>
  </si>
  <si>
    <t>WA</t>
  </si>
  <si>
    <t>WB</t>
  </si>
  <si>
    <t>WC</t>
  </si>
  <si>
    <t>11.04.06</t>
  </si>
  <si>
    <t>31.08.06</t>
  </si>
  <si>
    <t>11A</t>
  </si>
  <si>
    <t>11B</t>
  </si>
  <si>
    <t>13.09.06</t>
  </si>
  <si>
    <t>tasa var</t>
  </si>
  <si>
    <t>26.09.06</t>
  </si>
  <si>
    <t>12A</t>
  </si>
  <si>
    <t>12B</t>
  </si>
  <si>
    <t>29.11.06</t>
  </si>
  <si>
    <t>Itaú Chile Securitizadora S.A.  (4)</t>
  </si>
  <si>
    <t>30.01.07</t>
  </si>
  <si>
    <t>14A</t>
  </si>
  <si>
    <t>14C</t>
  </si>
  <si>
    <t>BCI Securitizadora S.A.(18)</t>
  </si>
  <si>
    <t>31.07.07</t>
  </si>
  <si>
    <t>16B</t>
  </si>
  <si>
    <t>16D</t>
  </si>
  <si>
    <t>06.03.07</t>
  </si>
  <si>
    <t>9A1</t>
  </si>
  <si>
    <t>9B1</t>
  </si>
  <si>
    <t>9C1</t>
  </si>
  <si>
    <t>9D1</t>
  </si>
  <si>
    <t>Securitizadora Security GMAC-RFC S.A.  (4)</t>
  </si>
  <si>
    <t>9E 1</t>
  </si>
  <si>
    <t>9F1</t>
  </si>
  <si>
    <t>BCI Securitizadora S.A.(3)</t>
  </si>
  <si>
    <t>07.03.07</t>
  </si>
  <si>
    <t>15A</t>
  </si>
  <si>
    <t>15D</t>
  </si>
  <si>
    <t>06.06.07</t>
  </si>
  <si>
    <t>8C</t>
  </si>
  <si>
    <t>8D</t>
  </si>
  <si>
    <t xml:space="preserve">Securitizadora Security GMAC-RFC S.A. </t>
  </si>
  <si>
    <t>16.08.07</t>
  </si>
  <si>
    <t>10C</t>
  </si>
  <si>
    <t>10D</t>
  </si>
  <si>
    <t xml:space="preserve">Securitizadora Security GMAC-RFC S.A. (3) </t>
  </si>
  <si>
    <t>10E</t>
  </si>
  <si>
    <t>Securitizadora Security GMAC-RFC S.A. (3)</t>
  </si>
  <si>
    <t>10F</t>
  </si>
  <si>
    <t>28.08.07</t>
  </si>
  <si>
    <t>11C</t>
  </si>
  <si>
    <t>16.10.07</t>
  </si>
  <si>
    <t>US$</t>
  </si>
  <si>
    <t>12C</t>
  </si>
  <si>
    <t>29.11.07</t>
  </si>
  <si>
    <t>11A2</t>
  </si>
  <si>
    <t>11B2</t>
  </si>
  <si>
    <t>11C2</t>
  </si>
  <si>
    <t>11D2</t>
  </si>
  <si>
    <t>11'E2</t>
  </si>
  <si>
    <t>11F2</t>
  </si>
  <si>
    <t>14.12.07</t>
  </si>
  <si>
    <t>17A</t>
  </si>
  <si>
    <t>17C</t>
  </si>
  <si>
    <t>27.12.07</t>
  </si>
  <si>
    <t>6D</t>
  </si>
  <si>
    <t>6E</t>
  </si>
  <si>
    <t>TOTAL:</t>
  </si>
  <si>
    <t>(1)        : U.F. al 31 de enero de 2008 es de $19.737,85.-</t>
  </si>
  <si>
    <t>(2)        : Dólar promedio al 31 de enero de 2008 es de $465,34.-</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</si>
  <si>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</si>
  <si>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</si>
  <si>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</si>
  <si>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</si>
  <si>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(7)        : Emisión no colocada y que venció su plazo de colocación.</t>
  </si>
  <si>
    <t>(8)        : Ex emisión N°380</t>
  </si>
  <si>
    <t>(9)        : Serie RV capitaliza intereses hasta el 21.10.05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</si>
  <si>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</si>
  <si>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</si>
  <si>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(17)        : Ex emisión N°497         '(18)   : Ex emisión N°508      '(19)  :  Ex emisión N°487</t>
  </si>
  <si>
    <t>C.L.     :  Contratos de Leasing</t>
  </si>
  <si>
    <t>M.H.     :  Mutuos Hipotecarios</t>
  </si>
  <si>
    <t>O.R.E.:  Obligaciones con respaldo del Estado</t>
  </si>
  <si>
    <t>B.       :  Bonos</t>
  </si>
  <si>
    <t>Otros:  Incluye Pagarés y Depósitos a Plazo</t>
  </si>
  <si>
    <t>F.F.     :  Flujos Futuros</t>
  </si>
  <si>
    <t>INTERESES Y AMORTIZACIONES</t>
  </si>
  <si>
    <t xml:space="preserve">BONOS  SECURITIZADOS </t>
  </si>
  <si>
    <t>Enero del 2008</t>
  </si>
  <si>
    <t>Amortización realizada</t>
  </si>
  <si>
    <t>Amort. e int.</t>
  </si>
  <si>
    <t>Egreso total</t>
  </si>
  <si>
    <t xml:space="preserve">Intereses </t>
  </si>
  <si>
    <t xml:space="preserve">  Vencidos y</t>
  </si>
  <si>
    <t>emisora</t>
  </si>
  <si>
    <t>número</t>
  </si>
  <si>
    <t>emisor</t>
  </si>
  <si>
    <t>pagados</t>
  </si>
  <si>
    <t xml:space="preserve">  no pagados</t>
  </si>
  <si>
    <t>Securitizadra La Construcción</t>
  </si>
  <si>
    <t>Securitizadora Interamericana</t>
  </si>
  <si>
    <t xml:space="preserve">Itaú Chile Securitizadora S.A. </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</si>
  <si>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</si>
  <si>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</si>
  <si>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</si>
  <si>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</si>
  <si>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</si>
  <si>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</si>
  <si>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</si>
  <si>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</si>
  <si>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</si>
  <si>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</si>
  <si>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</si>
  <si>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</si>
  <si>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</si>
  <si>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</si>
  <si>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</si>
  <si>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</si>
  <si>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</si>
  <si>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</si>
  <si>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</si>
  <si>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</si>
  <si>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</si>
  <si>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</si>
  <si>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</si>
  <si>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</si>
  <si>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</si>
  <si>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</si>
  <si>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</si>
  <si>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Banco de Chile</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</si>
  <si>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</si>
  <si>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</si>
  <si>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</si>
  <si>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</si>
  <si>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</si>
  <si>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</si>
  <si>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</si>
  <si>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</si>
  <si>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</si>
  <si>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</si>
  <si>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</si>
  <si>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</si>
  <si>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</si>
  <si>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</si>
  <si>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</si>
  <si>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</si>
  <si>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</si>
  <si>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</si>
  <si>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</si>
  <si>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</si>
  <si>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</si>
  <si>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</si>
  <si>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</si>
  <si>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</si>
  <si>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</si>
  <si>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</si>
  <si>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</si>
  <si>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20.04.00</t>
  </si>
  <si>
    <t xml:space="preserve">Banco del Desarrollo </t>
  </si>
  <si>
    <t>Banco del Desarrollo</t>
  </si>
  <si>
    <t>Inmobiliaria Mapsa S.A.</t>
  </si>
  <si>
    <t>25.09.00</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</si>
  <si>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</si>
  <si>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</si>
  <si>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</si>
  <si>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</si>
  <si>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</si>
  <si>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</si>
  <si>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</si>
  <si>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15.01.01</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</si>
  <si>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</si>
  <si>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</si>
  <si>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</si>
  <si>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</si>
  <si>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</si>
  <si>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</si>
  <si>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</si>
  <si>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</si>
  <si>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</si>
  <si>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</si>
  <si>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</si>
  <si>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</si>
  <si>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</si>
  <si>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</si>
  <si>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</si>
  <si>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</si>
  <si>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</si>
  <si>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</si>
  <si>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</si>
  <si>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</si>
  <si>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</si>
  <si>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</si>
  <si>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</si>
  <si>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</si>
  <si>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</si>
  <si>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</si>
  <si>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</si>
  <si>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</si>
  <si>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</si>
  <si>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03.07.02</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</si>
  <si>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</si>
  <si>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</si>
  <si>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</si>
  <si>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</si>
  <si>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</si>
  <si>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</si>
  <si>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</si>
  <si>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</si>
  <si>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</si>
  <si>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</si>
  <si>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</si>
  <si>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</si>
  <si>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</si>
  <si>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</si>
  <si>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</si>
  <si>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</si>
  <si>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</si>
  <si>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</si>
  <si>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</si>
  <si>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</si>
  <si>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Itaú Chile(cancelada y nunca colocada)</t>
  </si>
  <si>
    <t>Depósitos a Plazo</t>
  </si>
  <si>
    <t>Banco Santander Chile u otro banco chileno cuya clasificación de riesgo en la época de adquisición sea a lo menos de AA+</t>
  </si>
  <si>
    <t>Banco Santander- Chile</t>
  </si>
  <si>
    <t>BICE(cancelada y nunca colocada)</t>
  </si>
  <si>
    <t>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</si>
  <si>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</si>
  <si>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</si>
  <si>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</si>
  <si>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</si>
  <si>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</si>
  <si>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</si>
  <si>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</si>
  <si>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</si>
  <si>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</si>
  <si>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</si>
  <si>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</si>
  <si>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</si>
  <si>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</si>
  <si>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</si>
  <si>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</si>
  <si>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</si>
  <si>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Itaú Chile</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</si>
  <si>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</si>
  <si>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</si>
  <si>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</si>
  <si>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</si>
  <si>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</si>
  <si>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</si>
  <si>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</si>
  <si>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</si>
  <si>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</si>
  <si>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</si>
  <si>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</si>
  <si>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</si>
  <si>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</si>
  <si>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</si>
  <si>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</si>
  <si>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</si>
  <si>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</si>
  <si>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</si>
  <si>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</si>
  <si>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12.04.04</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</si>
  <si>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</si>
  <si>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</si>
  <si>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</si>
  <si>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</si>
  <si>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</si>
  <si>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</si>
  <si>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</si>
  <si>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</si>
  <si>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</si>
  <si>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</si>
  <si>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</si>
  <si>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</si>
  <si>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</si>
  <si>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</si>
  <si>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</si>
  <si>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</si>
  <si>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</si>
  <si>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</si>
  <si>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</si>
  <si>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</si>
  <si>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</si>
  <si>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</si>
  <si>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</si>
  <si>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</si>
  <si>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</si>
  <si>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</si>
  <si>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</si>
  <si>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</si>
  <si>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</si>
  <si>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437(&amp;)</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</si>
  <si>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</si>
  <si>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</si>
  <si>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</si>
  <si>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</si>
  <si>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</si>
  <si>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450(#)</t>
  </si>
  <si>
    <t xml:space="preserve">Interamericana </t>
  </si>
  <si>
    <t>Flujos Futuros Integramédica S.A.</t>
  </si>
  <si>
    <t>Integramédica S.A.</t>
  </si>
  <si>
    <t>BICE (Cancelada y nunca colocada)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</si>
  <si>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</si>
  <si>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</si>
  <si>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</si>
  <si>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</si>
  <si>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</si>
  <si>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</si>
  <si>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</si>
  <si>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</si>
  <si>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487(&amp;)</t>
  </si>
  <si>
    <t>490(%)</t>
  </si>
  <si>
    <t>Flujos Futuros  LIDER</t>
  </si>
  <si>
    <t>Servicios y Administración de Créditos Comerciales Presto S.A. y Administradora de Créditos Comerciales Presto Ltda.</t>
  </si>
  <si>
    <t>Administradora de Créditos Comerciales Presto Ltda.</t>
  </si>
  <si>
    <t>497(#)</t>
  </si>
  <si>
    <t>Flujos Futuros  La Polar</t>
  </si>
  <si>
    <t>C.L: Leasing Chile. M.H.: Valoriza, Mutuocentro y Credycasa.</t>
  </si>
  <si>
    <t>508(%)</t>
  </si>
  <si>
    <t>Sociedad de Inversiones Pampa Calichera S.A.</t>
  </si>
  <si>
    <t>A.M.H.:</t>
  </si>
  <si>
    <t>Administradora de Mutuos Hipotecarios</t>
  </si>
  <si>
    <t>C.L.:</t>
  </si>
  <si>
    <t>M.H.:</t>
  </si>
  <si>
    <t>(*):</t>
  </si>
  <si>
    <t>Emisiones fusionadas(N°310 y N°334)</t>
  </si>
  <si>
    <t>(**):</t>
  </si>
  <si>
    <t>Emisiones fusionadas(N°337, N°380 y N°425)</t>
  </si>
  <si>
    <t>(***):</t>
  </si>
  <si>
    <t>Emisiones fusionadas(N°351, N°364, N°381 y N°402)</t>
  </si>
  <si>
    <t xml:space="preserve">(#): </t>
  </si>
  <si>
    <t>Emisiones fusionadas (N°450 y N°497)</t>
  </si>
  <si>
    <t>(%):</t>
  </si>
  <si>
    <t>Emisiones fusionadas (N°490 y N°508)</t>
  </si>
  <si>
    <t>(&amp;):</t>
  </si>
  <si>
    <t>Emisiones fusionadas (N°437 y N°487)</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</si>
  <si>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</si>
  <si>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al 29 de Febrero de 2008</t>
  </si>
  <si>
    <t>VIGENTE</t>
  </si>
  <si>
    <t xml:space="preserve"> (U.REAJ)</t>
  </si>
  <si>
    <t>*VALOR U.F.(29/02/08)=</t>
  </si>
  <si>
    <t>*US$ Promedio(29/02/08)=</t>
  </si>
  <si>
    <t>08.02.08</t>
  </si>
  <si>
    <t>18B</t>
  </si>
  <si>
    <t>18E</t>
  </si>
  <si>
    <t>(1)        : U.F. al 29 de febrero de 2008 es de $19.766,45.-</t>
  </si>
  <si>
    <t>(2)        : Dólar promedio al 29 de febrero de 2008 es de $453,95.-</t>
  </si>
  <si>
    <t>Febrero del 2008</t>
  </si>
  <si>
    <t xml:space="preserve">Securitizadora BICE </t>
  </si>
  <si>
    <t>F</t>
  </si>
  <si>
    <t>Banchile Securitizadora S.A. (3)</t>
  </si>
  <si>
    <t>DURANTE EL MES DE FEBRERO NO SE REGISTRARON COLOCACIONES DE BONOS SECURITIZADOS.</t>
  </si>
  <si>
    <t>al 31 de Marzo de 2008</t>
  </si>
  <si>
    <t>(U.REAJ)</t>
  </si>
  <si>
    <t>*VALOR U.F.(31/03/08)=</t>
  </si>
  <si>
    <t>*US$ Promedio(31/03/08)=</t>
  </si>
  <si>
    <t xml:space="preserve">    </t>
  </si>
  <si>
    <t>(1)        : U.F. al 31 de marzo de 2008 es de $19.822,53.-</t>
  </si>
  <si>
    <t>(2)        : Dólar promedio al 31 de marzo de 2008 es de $437,71.-</t>
  </si>
  <si>
    <t>Nota: archivo reemplazado con fecha 07/05/2008</t>
  </si>
  <si>
    <t>Marzo del 2008</t>
  </si>
  <si>
    <t xml:space="preserve">Securitizadora Bice S.A.   </t>
  </si>
  <si>
    <t>Securitizadora Security GMAC-RFC S.A. (*)</t>
  </si>
  <si>
    <t>Valores Security S.A., Corredores de Bolsa</t>
  </si>
  <si>
    <t>Banchile Corredores de Bolsa S.A.</t>
  </si>
  <si>
    <t>BCI Securitizadora S.A.(*)</t>
  </si>
  <si>
    <t>al 30 de Abril de 2008</t>
  </si>
  <si>
    <t>*VALOR U.F.(30/04/08)=</t>
  </si>
  <si>
    <t>*US$ Promedio(30/04/08)=</t>
  </si>
  <si>
    <t xml:space="preserve">Securitizadora Security GMAC-RFC S.A.(4) </t>
  </si>
  <si>
    <t>(1)        : U.F. al 30 de abril de 2008 es de $19.956,52.-</t>
  </si>
  <si>
    <t>(2)        : Dólar promedio al 30 de abril de 2008 es de $461,49.-</t>
  </si>
  <si>
    <t>Abril del 2008</t>
  </si>
  <si>
    <t>DURANTE EL MES DE ABRIL NO SE REGISTRARON COLOCACIONES DE BONOS SECURITIZADOS.</t>
  </si>
  <si>
    <t>al 31 de Mayo de 2008</t>
  </si>
  <si>
    <t>*VALOR U.F.(31/05/08)=</t>
  </si>
  <si>
    <t>*US$ Promedio(30/05/08)=</t>
  </si>
  <si>
    <t>(1)        : U.F. al 31 de mayo de 2008 es de $20.061.03.-</t>
  </si>
  <si>
    <t>(2)        : Dólar promedio al 30 de mayo de 2008 es de $479,54.-</t>
  </si>
  <si>
    <t>Mayo del 2008</t>
  </si>
  <si>
    <t>-----</t>
  </si>
  <si>
    <t>DURANTE EL MES DE MAYO NO SE REGISTRARON COLOCACIONES DE BONOS SECURITIZADOS.</t>
  </si>
  <si>
    <t>al 30 de Junio de 2008</t>
  </si>
  <si>
    <t>Valor Nominal</t>
  </si>
  <si>
    <t>Vigente</t>
  </si>
  <si>
    <t xml:space="preserve">   (U.Reaj)</t>
  </si>
  <si>
    <t>*VALOR U.F.(30/06/08)=</t>
  </si>
  <si>
    <t>*US$ Promedio(30/06/08)=</t>
  </si>
  <si>
    <t>Securitizadora Security GMAC-RFC S.A.(20)</t>
  </si>
  <si>
    <t>Securitizadora Security GMAC-RFC S.A. (3) (20)</t>
  </si>
  <si>
    <t>Securitizadora Security GMAC-RFC S.A.(20) (4)</t>
  </si>
  <si>
    <t>Banchile Securitizadora S.A.(3)</t>
  </si>
  <si>
    <t>10.06.08</t>
  </si>
  <si>
    <t>13A</t>
  </si>
  <si>
    <t>13B</t>
  </si>
  <si>
    <t>13E</t>
  </si>
  <si>
    <t>(1)        : U.F. al 30 de junio de 2008 es de $20.252,71.-</t>
  </si>
  <si>
    <t>(2)        : Dólar promedio al 30 de junio de 2008 es de $526,05.-</t>
  </si>
  <si>
    <t>(17)        : Ex emisión N°497         '(18)   : Ex emisión N°508      '(19)  :  Ex emisión N°487     '(20) : Ex emisión N°518</t>
  </si>
  <si>
    <t>Junio del 2008</t>
  </si>
  <si>
    <t>Securitizadora Security GMAC-RFC S.A.(*)</t>
  </si>
  <si>
    <t>495 (+)</t>
  </si>
  <si>
    <t>518 (+)</t>
  </si>
  <si>
    <t xml:space="preserve">Delta Leasing Habitacional S.A.                       </t>
  </si>
  <si>
    <t>(+)</t>
  </si>
  <si>
    <t>Emisiones fusionadas (N°495 y N°518)</t>
  </si>
  <si>
    <t>al 31 de Julio de 2008</t>
  </si>
  <si>
    <t xml:space="preserve">              VALOR NOMINAL</t>
  </si>
  <si>
    <t>*VALOR U.F.(31/07/08)=</t>
  </si>
  <si>
    <t>*US$ Promedio(31/07/08)=</t>
  </si>
  <si>
    <t xml:space="preserve">Securitizadora Security GMAC-RFC S.A. (3) (20) </t>
  </si>
  <si>
    <t>(1)        : U.F. al 31 de julio de 2008 es de $20.541,21.-</t>
  </si>
  <si>
    <t>(2)        : Dólar promedio al 31 de julio de 2008 es de $506,64.-</t>
  </si>
  <si>
    <t>Julio del 2008</t>
  </si>
  <si>
    <t>Larraín Vial C. de Bolsa S.A.</t>
  </si>
  <si>
    <t>Banco Santander Chile</t>
  </si>
  <si>
    <t>Banchile Securitizadora S.A.(*)</t>
  </si>
  <si>
    <t>al 31 de Agosto de 2008</t>
  </si>
  <si>
    <t>*VALOR U.F.(31/08/08)=</t>
  </si>
  <si>
    <t>*US$ Promedio(31/08/08)=</t>
  </si>
  <si>
    <t>Itaú Chile Securitizadora S.A.(21)</t>
  </si>
  <si>
    <t>Banchile Securitizadora S.A.(4) (3)</t>
  </si>
  <si>
    <t>(1)        : U.F. al 31 de agosto de 2008 es de $20.790,98.-</t>
  </si>
  <si>
    <t>(2)        : Dólar promedio al 31 de agosto de 2008 es de $512,81.-</t>
  </si>
  <si>
    <t>(17)        : Ex emisión N°497         '(18)   : Ex emisión N°508      '(19)  :  Ex emisión N°487     '(20) : Ex emisión N°518    '(21) : Ex emisión N°523</t>
  </si>
  <si>
    <t>Agosto del 2008</t>
  </si>
  <si>
    <t>DURANTE EL MES DE AGOSTO NO SE REGISTRARON COLOCACIONES DE BONOS SECURITIZADOS.</t>
  </si>
  <si>
    <t>Yankee Bonds Endesa</t>
  </si>
  <si>
    <t>Yankee Bonds Pampa Calichera</t>
  </si>
  <si>
    <t>al 30 de Septiembre de 2008</t>
  </si>
  <si>
    <t>*VALOR U.F.(30/09/08)=</t>
  </si>
  <si>
    <t>*US$ Promedio(30/09/08)=</t>
  </si>
  <si>
    <t>RBS Securitizadora S.A.</t>
  </si>
  <si>
    <t>RBS Securitizadora S.A.(4)</t>
  </si>
  <si>
    <t xml:space="preserve">Banchile Securitizadora S.A.(4) </t>
  </si>
  <si>
    <t>(1)        : U.F. al 30 de septiembre de 2008 es de $20.988,34.-</t>
  </si>
  <si>
    <t>(2)        : Dólar promedio al 30 de septiembre de 2008 es de $551,31.-</t>
  </si>
  <si>
    <t>Septiembre del 2008</t>
  </si>
  <si>
    <t>al 31 de Octubre de 2008</t>
  </si>
  <si>
    <t>*VALOR U.F.(31/10/08)=</t>
  </si>
  <si>
    <t>*US$ Promedio(31/10/08)=</t>
  </si>
  <si>
    <t>28.10.08</t>
  </si>
  <si>
    <t>19A</t>
  </si>
  <si>
    <t>19B</t>
  </si>
  <si>
    <t>19C</t>
  </si>
  <si>
    <t>(1)        : U.F. al 31 de octubre de 2008 es de $21.208,85.-</t>
  </si>
  <si>
    <t>(2)        : Dólar promedio al 31 de octubre de 2008 es de $669,94.-</t>
  </si>
  <si>
    <t>Octubre del 2008</t>
  </si>
  <si>
    <t>DURANTE EL MES DE OCTUBRE NO SE REGISTRARON COLOCACIONES DE BONOS SECURITIZADOS.</t>
  </si>
  <si>
    <t>Pagarés de aportes de financiamniento reembolsables</t>
  </si>
  <si>
    <t>188 personas jurídicas y naturales (acreedoras de pagarés emitidos por empresas de servicios sanitarios al amparo de la Ley de Servicios Sanitarios y del DFL N°70 del MOP de 1988).</t>
  </si>
  <si>
    <t>al 30 de Noviembre de 2008</t>
  </si>
  <si>
    <t>*VALOR U.F.(30/11/08)=</t>
  </si>
  <si>
    <t>*US$ Promedio(30/11/08)=</t>
  </si>
  <si>
    <t>Transa Securitizadora S.A.(3)</t>
  </si>
  <si>
    <t>25.11.08</t>
  </si>
  <si>
    <t>9C</t>
  </si>
  <si>
    <t>9D</t>
  </si>
  <si>
    <t>(1)        : U.F. al 30 de noviembre de 2008 es de $21.410,18.-</t>
  </si>
  <si>
    <t>(2)        : Dólar promedio al 30 de noviembre de 2008 es de $664,57.-</t>
  </si>
  <si>
    <t>Noviembre del 2008</t>
  </si>
  <si>
    <t>DURANTE EL MES DE NOVIEMBRE NO SE REGISTRARON COLOCACIONES DE BONOS SECURITIZADOS</t>
  </si>
  <si>
    <t>Yankee Bonds ENDESA</t>
  </si>
  <si>
    <t>Yankee Bonds Enersis S.A.</t>
  </si>
  <si>
    <t>Leasing Habitacional Chile S.A., Hipotecaria Valoriza S.A., Mutuocentro S.A.</t>
  </si>
  <si>
    <t>Transa Securitizadora S.A. (apoyada en su labor de administración por ACFIN)</t>
  </si>
  <si>
    <t>al 31 de Diciembre de 2008</t>
  </si>
  <si>
    <t>*VALOR U.F.(31/12/08)=</t>
  </si>
  <si>
    <t>*US$ Promedio(31/12/08)=</t>
  </si>
  <si>
    <t xml:space="preserve">Securitizadora Security GMAC-RFC S.A.(20) </t>
  </si>
  <si>
    <t>(1)        : U.F. al 31 de diciembre de 2008 es de $21.452,57.-</t>
  </si>
  <si>
    <t>(2)        : Dólar promedio al 31 de diciembre de 2008 es de $636,45.-</t>
  </si>
  <si>
    <t>Diciembre del 2008</t>
  </si>
  <si>
    <t>Securitizadora Security S.A.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</si>
</sst>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_)"/>
    <numFmt numFmtId="165" formatCode="General_)"/>
    <numFmt numFmtId="166" formatCode=";;;"/>
    <numFmt numFmtId="167" formatCode="#,##0.0_);\(#,##0.0\)"/>
    <numFmt numFmtId="168" formatCode="dd/mm/yy"/>
    <numFmt numFmtId="169" formatCode="#,##0.000"/>
    <numFmt numFmtId="170" formatCode="0_)"/>
    <numFmt numFmtId="171" formatCode="0.00_)"/>
    <numFmt numFmtId="172" formatCode="dd/mm/yy;@"/>
  </numFmts>
  <fonts count="15" x14ac:knownFonts="1">
    <font>
      <sz val="11"/>
      <color theme="1"/>
      <name val="Calibri"/>
      <family val="2"/>
      <scheme val="minor"/>
    </font>
    <font>
      <sz val="11"/>
      <color theme="1"/>
      <name val="Calibri"/>
      <family val="2"/>
      <scheme val="minor"/>
    </font>
    <font>
      <b/>
      <sz val="10"/>
      <name val="MS Sans Serif"/>
    </font>
    <font>
      <sz val="8"/>
      <name val="MS Sans Serif"/>
    </font>
    <font>
      <sz val="9.5"/>
      <name val="Courier"/>
    </font>
    <font>
      <b/>
      <sz val="13.5"/>
      <name val="MS Sans Serif"/>
    </font>
    <font>
      <b/>
      <u/>
      <sz val="10"/>
      <name val="MS Sans Serif"/>
    </font>
    <font>
      <sz val="10"/>
      <name val="Arial"/>
    </font>
    <font>
      <sz val="8"/>
      <name val="MS Sans Serif"/>
      <family val="2"/>
    </font>
    <font>
      <sz val="8"/>
      <name val="Courier"/>
    </font>
    <font>
      <b/>
      <sz val="8"/>
      <name val="MS Sans Serif"/>
    </font>
    <font>
      <b/>
      <sz val="8"/>
      <color rgb="FF000000"/>
      <name val="Tahoma"/>
    </font>
    <font>
      <b/>
      <sz val="8"/>
      <name val="MS Sans Serif"/>
      <family val="2"/>
    </font>
    <font>
      <sz val="8"/>
      <name val="Arial"/>
      <family val="2"/>
    </font>
    <font>
      <b/>
      <sz val="10"/>
      <name val="MS Sans Serif"/>
      <family val="2"/>
    </font>
  </fonts>
  <fills count="3">
    <fill>
      <patternFill patternType="none"/>
    </fill>
    <fill>
      <patternFill patternType="gray125"/>
    </fill>
    <fill>
      <patternFill patternType="lightGray">
        <fgColor rgb="FF0000FF"/>
        <bgColor rgb="FFFFFFFF"/>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0">
    <xf numFmtId="0" fontId="0" fillId="0" borderId="0" xfId="0"/>
    <xf numFmtId="164" fontId="2" fillId="0" borderId="0" xfId="0" quotePrefix="1" applyNumberFormat="1" applyFont="1" applyFill="1" applyBorder="1" applyAlignment="1" applyProtection="1">
      <alignment horizontal="left"/>
    </xf>
    <xf numFmtId="0" fontId="3" fillId="0" borderId="0" xfId="0" applyFont="1" applyFill="1" applyBorder="1" applyAlignment="1" applyProtection="1">
      <alignment horizontal="center"/>
    </xf>
    <xf numFmtId="0" fontId="3" fillId="0" borderId="0" xfId="0" applyFont="1" applyFill="1" applyBorder="1" applyAlignment="1">
      <alignment horizontal="center"/>
    </xf>
    <xf numFmtId="165" fontId="3" fillId="0" borderId="0" xfId="0" applyNumberFormat="1" applyFont="1" applyFill="1" applyBorder="1" applyProtection="1"/>
    <xf numFmtId="164" fontId="3" fillId="0" borderId="0" xfId="0" applyNumberFormat="1" applyFont="1" applyFill="1" applyBorder="1" applyProtection="1"/>
    <xf numFmtId="0" fontId="3" fillId="0" borderId="0" xfId="0" applyFont="1" applyFill="1" applyBorder="1"/>
    <xf numFmtId="0" fontId="4" fillId="0" borderId="0" xfId="0" applyFont="1" applyFill="1" applyBorder="1"/>
    <xf numFmtId="0" fontId="2" fillId="0" borderId="0" xfId="0" quotePrefix="1" applyFont="1" applyFill="1" applyBorder="1" applyAlignment="1" applyProtection="1">
      <alignment horizontal="left"/>
    </xf>
    <xf numFmtId="164" fontId="3" fillId="0" borderId="0" xfId="0" applyNumberFormat="1" applyFont="1" applyFill="1" applyBorder="1"/>
    <xf numFmtId="0" fontId="3" fillId="0" borderId="0" xfId="0" applyFont="1" applyFill="1" applyBorder="1" applyAlignment="1" applyProtection="1">
      <alignment horizontal="fill"/>
    </xf>
    <xf numFmtId="164" fontId="3" fillId="0" borderId="0" xfId="0" applyNumberFormat="1" applyFont="1" applyFill="1" applyBorder="1" applyAlignment="1" applyProtection="1">
      <alignment horizontal="fill"/>
    </xf>
    <xf numFmtId="0" fontId="5" fillId="2" borderId="1" xfId="0" applyFont="1" applyFill="1" applyBorder="1" applyAlignment="1" applyProtection="1">
      <alignment horizontal="center" vertical="center" wrapText="1"/>
    </xf>
    <xf numFmtId="0" fontId="6" fillId="2" borderId="2" xfId="0" quotePrefix="1" applyFont="1" applyFill="1" applyBorder="1" applyAlignment="1" applyProtection="1">
      <alignment horizontal="center" vertical="center" wrapText="1"/>
    </xf>
    <xf numFmtId="0" fontId="2" fillId="2" borderId="2" xfId="0" quotePrefix="1" applyFont="1" applyFill="1" applyBorder="1" applyAlignment="1" applyProtection="1">
      <alignment horizontal="left"/>
    </xf>
    <xf numFmtId="164" fontId="2" fillId="2" borderId="2" xfId="0" applyNumberFormat="1" applyFont="1" applyFill="1" applyBorder="1" applyProtection="1"/>
    <xf numFmtId="0" fontId="2" fillId="2" borderId="2" xfId="0" applyFont="1" applyFill="1" applyBorder="1" applyAlignment="1" applyProtection="1">
      <alignment horizontal="center"/>
    </xf>
    <xf numFmtId="0" fontId="2" fillId="2" borderId="2" xfId="0" applyFont="1" applyFill="1" applyBorder="1" applyAlignment="1"/>
    <xf numFmtId="0" fontId="2" fillId="2" borderId="3" xfId="0" applyFont="1" applyFill="1" applyBorder="1" applyAlignment="1" applyProtection="1">
      <alignment horizontal="center"/>
    </xf>
    <xf numFmtId="0" fontId="7" fillId="0" borderId="0" xfId="0" applyFont="1" applyFill="1" applyBorder="1"/>
    <xf numFmtId="0" fontId="5" fillId="2" borderId="4" xfId="0" applyFont="1" applyFill="1" applyBorder="1" applyAlignment="1" applyProtection="1">
      <alignment horizontal="center" vertical="center" wrapText="1"/>
    </xf>
    <xf numFmtId="0" fontId="2" fillId="2" borderId="0" xfId="0" applyFont="1" applyFill="1" applyBorder="1" applyAlignment="1" applyProtection="1">
      <alignment horizontal="center"/>
    </xf>
    <xf numFmtId="0" fontId="2" fillId="2" borderId="0" xfId="0" applyFont="1" applyFill="1" applyBorder="1"/>
    <xf numFmtId="164" fontId="2" fillId="2" borderId="0" xfId="0" applyNumberFormat="1" applyFont="1" applyFill="1" applyBorder="1" applyProtection="1"/>
    <xf numFmtId="0" fontId="2" fillId="2" borderId="0" xfId="0" applyFont="1" applyFill="1" applyBorder="1" applyAlignment="1" applyProtection="1">
      <alignment horizontal="right"/>
    </xf>
    <xf numFmtId="0" fontId="2" fillId="2" borderId="5" xfId="0" quotePrefix="1" applyFont="1" applyFill="1" applyBorder="1" applyAlignment="1" applyProtection="1">
      <alignment horizontal="center"/>
    </xf>
    <xf numFmtId="0" fontId="2" fillId="2" borderId="0" xfId="0" applyFont="1" applyFill="1" applyBorder="1" applyAlignment="1"/>
    <xf numFmtId="164" fontId="2" fillId="2" borderId="0" xfId="0" applyNumberFormat="1" applyFont="1" applyFill="1" applyBorder="1" applyAlignment="1" applyProtection="1"/>
    <xf numFmtId="0" fontId="2" fillId="2" borderId="5" xfId="0" applyFont="1" applyFill="1" applyBorder="1"/>
    <xf numFmtId="166" fontId="2" fillId="2" borderId="6" xfId="0" quotePrefix="1" applyNumberFormat="1" applyFont="1" applyFill="1" applyBorder="1" applyAlignment="1" applyProtection="1">
      <alignment horizontal="right"/>
      <protection locked="0"/>
    </xf>
    <xf numFmtId="166" fontId="2" fillId="2" borderId="7" xfId="0" applyNumberFormat="1" applyFont="1" applyFill="1" applyBorder="1" applyAlignment="1" applyProtection="1">
      <alignment horizontal="center"/>
    </xf>
    <xf numFmtId="166" fontId="2" fillId="2" borderId="7" xfId="0" quotePrefix="1" applyNumberFormat="1" applyFont="1" applyFill="1" applyBorder="1" applyAlignment="1" applyProtection="1">
      <alignment horizontal="right"/>
      <protection locked="0"/>
    </xf>
    <xf numFmtId="0" fontId="2" fillId="2" borderId="7" xfId="0" applyFont="1" applyFill="1" applyBorder="1"/>
    <xf numFmtId="0" fontId="2" fillId="2" borderId="7" xfId="0" applyFont="1" applyFill="1" applyBorder="1" applyAlignment="1" applyProtection="1">
      <alignment horizontal="center"/>
    </xf>
    <xf numFmtId="0" fontId="2" fillId="2" borderId="8" xfId="0" applyFont="1" applyFill="1" applyBorder="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4" fontId="8" fillId="0" borderId="0" xfId="0" applyNumberFormat="1" applyFont="1" applyFill="1" applyBorder="1" applyProtection="1"/>
    <xf numFmtId="0" fontId="8" fillId="0" borderId="0" xfId="0" quotePrefix="1" applyFont="1" applyFill="1" applyBorder="1" applyAlignment="1" applyProtection="1">
      <alignment horizontal="center"/>
    </xf>
    <xf numFmtId="39" fontId="8" fillId="0" borderId="0" xfId="0" applyNumberFormat="1" applyFont="1" applyFill="1" applyBorder="1" applyAlignment="1" applyProtection="1">
      <alignment horizontal="center"/>
    </xf>
    <xf numFmtId="167" fontId="8" fillId="0" borderId="0" xfId="0" applyNumberFormat="1" applyFont="1" applyFill="1" applyBorder="1" applyAlignment="1" applyProtection="1">
      <alignment horizontal="center"/>
    </xf>
    <xf numFmtId="37" fontId="8" fillId="0" borderId="0" xfId="0" applyNumberFormat="1" applyFont="1" applyFill="1" applyBorder="1" applyProtection="1"/>
    <xf numFmtId="0" fontId="8" fillId="0" borderId="0" xfId="0" applyFont="1" applyFill="1" applyBorder="1"/>
    <xf numFmtId="168" fontId="8" fillId="0" borderId="0" xfId="0" applyNumberFormat="1" applyFont="1" applyFill="1" applyBorder="1" applyAlignment="1" applyProtection="1">
      <alignment horizontal="center"/>
    </xf>
    <xf numFmtId="4" fontId="8" fillId="0" borderId="0" xfId="0" applyNumberFormat="1" applyFont="1" applyFill="1" applyBorder="1" applyAlignment="1" applyProtection="1">
      <alignment horizontal="right"/>
    </xf>
    <xf numFmtId="3" fontId="8" fillId="0" borderId="0" xfId="0" applyNumberFormat="1" applyFont="1" applyFill="1" applyBorder="1"/>
    <xf numFmtId="0" fontId="8" fillId="0" borderId="0" xfId="0" applyFont="1" applyFill="1" applyBorder="1" applyAlignment="1">
      <alignment horizontal="center" wrapText="1"/>
    </xf>
    <xf numFmtId="0" fontId="8" fillId="0" borderId="0" xfId="0" applyFont="1" applyFill="1" applyBorder="1" applyAlignment="1">
      <alignment horizontal="center"/>
    </xf>
    <xf numFmtId="169" fontId="8" fillId="0" borderId="0" xfId="0" applyNumberFormat="1" applyFont="1" applyFill="1" applyBorder="1" applyProtection="1"/>
    <xf numFmtId="0" fontId="9" fillId="0" borderId="0" xfId="0" applyFont="1" applyFill="1" applyBorder="1"/>
    <xf numFmtId="3" fontId="8" fillId="0" borderId="0" xfId="0" applyNumberFormat="1" applyFont="1" applyFill="1" applyBorder="1" applyProtection="1"/>
    <xf numFmtId="0" fontId="8" fillId="0" borderId="0" xfId="0" quotePrefix="1" applyFont="1" applyFill="1" applyBorder="1"/>
    <xf numFmtId="0" fontId="8" fillId="0" borderId="0" xfId="0" applyNumberFormat="1" applyFont="1" applyFill="1" applyBorder="1" applyAlignment="1" applyProtection="1">
      <alignment horizontal="right"/>
    </xf>
    <xf numFmtId="1" fontId="8" fillId="0" borderId="0" xfId="0" applyNumberFormat="1" applyFont="1" applyFill="1" applyBorder="1" applyProtection="1"/>
    <xf numFmtId="11" fontId="8" fillId="0" borderId="0" xfId="0" applyNumberFormat="1" applyFont="1" applyFill="1" applyBorder="1" applyAlignment="1" applyProtection="1">
      <alignment horizontal="center"/>
    </xf>
    <xf numFmtId="37" fontId="10" fillId="0" borderId="9" xfId="0" applyNumberFormat="1" applyFont="1" applyFill="1" applyBorder="1" applyAlignment="1" applyProtection="1">
      <alignment horizontal="center"/>
    </xf>
    <xf numFmtId="0" fontId="3" fillId="0" borderId="9" xfId="0" applyFont="1" applyFill="1" applyBorder="1" applyAlignment="1">
      <alignment horizontal="center"/>
    </xf>
    <xf numFmtId="0" fontId="3" fillId="0" borderId="9" xfId="0" applyFont="1" applyFill="1" applyBorder="1"/>
    <xf numFmtId="164" fontId="3" fillId="0" borderId="9" xfId="0" applyNumberFormat="1" applyFont="1" applyFill="1" applyBorder="1"/>
    <xf numFmtId="37" fontId="10" fillId="0" borderId="9" xfId="0" applyNumberFormat="1" applyFont="1" applyFill="1" applyBorder="1" applyAlignment="1" applyProtection="1">
      <alignment horizontal="right"/>
    </xf>
    <xf numFmtId="37" fontId="10" fillId="0" borderId="9" xfId="0" applyNumberFormat="1" applyFont="1" applyFill="1" applyBorder="1" applyProtection="1"/>
    <xf numFmtId="37" fontId="10" fillId="0" borderId="9" xfId="0" applyNumberFormat="1" applyFont="1" applyFill="1" applyBorder="1" applyAlignment="1" applyProtection="1"/>
    <xf numFmtId="37" fontId="3" fillId="0" borderId="9" xfId="0" applyNumberFormat="1" applyFont="1" applyFill="1" applyBorder="1" applyProtection="1"/>
    <xf numFmtId="37" fontId="10" fillId="0" borderId="0" xfId="0" applyNumberFormat="1" applyFont="1" applyFill="1" applyBorder="1" applyAlignment="1" applyProtection="1">
      <alignment horizontal="center"/>
    </xf>
    <xf numFmtId="4" fontId="3" fillId="0" borderId="0" xfId="0" applyNumberFormat="1" applyFont="1" applyFill="1" applyBorder="1"/>
    <xf numFmtId="166" fontId="3" fillId="0" borderId="0" xfId="0" applyNumberFormat="1" applyFont="1" applyFill="1" applyBorder="1"/>
    <xf numFmtId="37" fontId="10" fillId="0" borderId="0" xfId="0" applyNumberFormat="1" applyFont="1" applyFill="1" applyBorder="1" applyAlignment="1" applyProtection="1">
      <alignment horizontal="right"/>
    </xf>
    <xf numFmtId="37" fontId="10" fillId="0" borderId="0" xfId="0" applyNumberFormat="1" applyFont="1" applyFill="1" applyBorder="1" applyProtection="1"/>
    <xf numFmtId="37" fontId="3" fillId="0" borderId="0" xfId="0" applyNumberFormat="1" applyFont="1" applyFill="1" applyBorder="1" applyProtection="1"/>
    <xf numFmtId="0" fontId="8" fillId="0" borderId="0" xfId="0" quotePrefix="1" applyFont="1" applyFill="1" applyBorder="1" applyAlignment="1" applyProtection="1">
      <alignment horizontal="left"/>
    </xf>
    <xf numFmtId="0" fontId="3" fillId="0" borderId="0" xfId="0" quotePrefix="1" applyFont="1" applyFill="1" applyBorder="1" applyAlignment="1" applyProtection="1">
      <alignment horizontal="left"/>
    </xf>
    <xf numFmtId="3" fontId="3" fillId="0" borderId="0" xfId="0" applyNumberFormat="1" applyFont="1" applyFill="1" applyBorder="1"/>
    <xf numFmtId="14" fontId="3" fillId="0" borderId="0" xfId="0" applyNumberFormat="1" applyFont="1" applyFill="1" applyBorder="1"/>
    <xf numFmtId="22" fontId="3" fillId="0" borderId="0" xfId="0" applyNumberFormat="1" applyFont="1" applyFill="1" applyBorder="1"/>
    <xf numFmtId="170" fontId="3" fillId="0" borderId="0" xfId="0" quotePrefix="1" applyNumberFormat="1" applyFont="1" applyFill="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Protection="1"/>
    <xf numFmtId="39" fontId="3" fillId="0" borderId="0" xfId="0" applyNumberFormat="1" applyFont="1" applyFill="1" applyBorder="1" applyProtection="1"/>
    <xf numFmtId="171" fontId="3" fillId="0" borderId="0" xfId="0" applyNumberFormat="1" applyFont="1" applyFill="1" applyBorder="1" applyProtection="1"/>
    <xf numFmtId="0" fontId="2" fillId="0" borderId="0" xfId="0" applyFont="1" applyFill="1" applyBorder="1" applyAlignment="1" applyProtection="1">
      <alignment horizontal="left"/>
    </xf>
    <xf numFmtId="0" fontId="2" fillId="2" borderId="1" xfId="0" applyFont="1" applyFill="1" applyBorder="1"/>
    <xf numFmtId="0" fontId="2" fillId="2" borderId="2" xfId="0" applyFont="1" applyFill="1" applyBorder="1" applyAlignment="1">
      <alignment horizontal="center"/>
    </xf>
    <xf numFmtId="0" fontId="2" fillId="2" borderId="2" xfId="0" applyFont="1" applyFill="1" applyBorder="1" applyAlignment="1">
      <alignment horizontal="centerContinuous"/>
    </xf>
    <xf numFmtId="0" fontId="2" fillId="2" borderId="3" xfId="0" applyFont="1" applyFill="1" applyBorder="1" applyAlignment="1">
      <alignment horizontal="center"/>
    </xf>
    <xf numFmtId="0" fontId="2" fillId="2" borderId="4" xfId="0" applyFont="1" applyFill="1" applyBorder="1"/>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applyAlignment="1">
      <alignment horizontal="center"/>
    </xf>
    <xf numFmtId="3" fontId="3" fillId="0" borderId="0" xfId="0" quotePrefix="1" applyNumberFormat="1" applyFont="1" applyFill="1" applyBorder="1" applyAlignment="1" applyProtection="1">
      <alignment horizontal="center"/>
    </xf>
    <xf numFmtId="37" fontId="3" fillId="0" borderId="0" xfId="0" quotePrefix="1" applyNumberFormat="1" applyFont="1" applyFill="1" applyBorder="1" applyAlignment="1" applyProtection="1">
      <alignment horizontal="center"/>
    </xf>
    <xf numFmtId="37" fontId="10" fillId="0" borderId="9" xfId="0" applyNumberFormat="1" applyFont="1" applyFill="1" applyBorder="1" applyAlignment="1" applyProtection="1">
      <alignment horizontal="left"/>
    </xf>
    <xf numFmtId="0" fontId="3" fillId="0" borderId="0" xfId="0" applyFont="1" applyFill="1" applyBorder="1" applyAlignment="1">
      <alignment horizontal="right"/>
    </xf>
    <xf numFmtId="10" fontId="3" fillId="0" borderId="0" xfId="0" quotePrefix="1" applyNumberFormat="1" applyFont="1" applyFill="1" applyBorder="1" applyAlignment="1" applyProtection="1">
      <alignment horizontal="center"/>
    </xf>
    <xf numFmtId="0" fontId="3" fillId="0" borderId="0" xfId="0" applyFont="1" applyFill="1" applyBorder="1" applyAlignment="1" applyProtection="1">
      <alignment horizontal="right"/>
    </xf>
    <xf numFmtId="0" fontId="2" fillId="2" borderId="2" xfId="0" applyFont="1" applyFill="1" applyBorder="1"/>
    <xf numFmtId="0" fontId="2" fillId="2" borderId="0" xfId="0" quotePrefix="1" applyFont="1" applyFill="1" applyBorder="1" applyAlignment="1">
      <alignment horizontal="center"/>
    </xf>
    <xf numFmtId="0" fontId="2" fillId="2" borderId="7" xfId="0" applyFont="1" applyFill="1" applyBorder="1" applyAlignment="1">
      <alignment horizontal="right"/>
    </xf>
    <xf numFmtId="0" fontId="2" fillId="2" borderId="7" xfId="0" quotePrefix="1" applyFont="1" applyFill="1" applyBorder="1" applyAlignment="1">
      <alignment horizontal="center"/>
    </xf>
    <xf numFmtId="1" fontId="3" fillId="0" borderId="0" xfId="1" applyNumberFormat="1" applyFont="1" applyFill="1" applyBorder="1" applyAlignment="1" applyProtection="1">
      <alignment horizontal="center"/>
    </xf>
    <xf numFmtId="168"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xf numFmtId="0" fontId="10" fillId="0" borderId="9" xfId="0" applyFont="1" applyFill="1" applyBorder="1" applyAlignment="1" applyProtection="1">
      <alignment horizontal="center"/>
    </xf>
    <xf numFmtId="0" fontId="3" fillId="0" borderId="9" xfId="0" applyFont="1" applyFill="1" applyBorder="1" applyAlignment="1">
      <alignment horizontal="right"/>
    </xf>
    <xf numFmtId="3" fontId="12" fillId="0" borderId="9" xfId="0" applyNumberFormat="1" applyFont="1" applyFill="1" applyBorder="1" applyAlignment="1" applyProtection="1"/>
    <xf numFmtId="10" fontId="12" fillId="0" borderId="9" xfId="0" quotePrefix="1" applyNumberFormat="1" applyFont="1" applyFill="1" applyBorder="1" applyAlignment="1" applyProtection="1">
      <alignment horizontal="center"/>
    </xf>
    <xf numFmtId="0" fontId="10" fillId="0" borderId="0" xfId="0" applyFont="1" applyFill="1" applyBorder="1" applyAlignment="1" applyProtection="1">
      <alignment horizontal="center"/>
    </xf>
    <xf numFmtId="0" fontId="12" fillId="0" borderId="0" xfId="0" applyFont="1" applyFill="1" applyBorder="1"/>
    <xf numFmtId="14"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vertical="top" wrapText="1"/>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vertical="top" wrapText="1"/>
    </xf>
    <xf numFmtId="172" fontId="13" fillId="0" borderId="9" xfId="0" applyNumberFormat="1" applyFont="1" applyFill="1" applyBorder="1" applyAlignment="1">
      <alignment vertical="center" wrapText="1"/>
    </xf>
    <xf numFmtId="172" fontId="13" fillId="0" borderId="0" xfId="0" applyNumberFormat="1" applyFont="1" applyFill="1" applyBorder="1" applyAlignment="1">
      <alignment vertical="center" wrapText="1"/>
    </xf>
    <xf numFmtId="0" fontId="13" fillId="0" borderId="2" xfId="0" applyFont="1" applyFill="1" applyBorder="1" applyAlignment="1">
      <alignment vertical="center" wrapText="1"/>
    </xf>
    <xf numFmtId="0" fontId="13" fillId="0" borderId="9" xfId="0" applyFont="1" applyFill="1" applyBorder="1" applyAlignment="1">
      <alignment horizontal="justify" vertical="center" wrapText="1"/>
    </xf>
    <xf numFmtId="0" fontId="13" fillId="0" borderId="0" xfId="0" applyFont="1" applyFill="1" applyBorder="1" applyAlignment="1">
      <alignment horizontal="left"/>
    </xf>
    <xf numFmtId="0" fontId="12" fillId="0" borderId="0" xfId="0" applyFont="1" applyFill="1" applyBorder="1" applyAlignment="1" applyProtection="1">
      <alignment horizontal="left"/>
    </xf>
    <xf numFmtId="0" fontId="3" fillId="0" borderId="0" xfId="0" quotePrefix="1" applyFont="1" applyFill="1" applyBorder="1" applyAlignment="1">
      <alignment horizontal="left"/>
    </xf>
    <xf numFmtId="4" fontId="3" fillId="0" borderId="0" xfId="0" applyNumberFormat="1" applyFont="1" applyFill="1" applyBorder="1" applyAlignment="1" applyProtection="1">
      <alignment horizontal="center"/>
    </xf>
    <xf numFmtId="164" fontId="3" fillId="0" borderId="0" xfId="0" quotePrefix="1" applyNumberFormat="1" applyFont="1" applyFill="1" applyBorder="1"/>
    <xf numFmtId="37" fontId="3" fillId="0" borderId="0" xfId="0" applyNumberFormat="1" applyFont="1" applyFill="1" applyBorder="1"/>
    <xf numFmtId="0" fontId="2" fillId="2" borderId="2" xfId="0" applyFont="1" applyFill="1" applyBorder="1" applyAlignment="1" applyProtection="1"/>
    <xf numFmtId="169" fontId="8" fillId="0" borderId="0" xfId="0" applyNumberFormat="1" applyFont="1" applyFill="1" applyBorder="1" applyAlignment="1" applyProtection="1">
      <alignment horizontal="right"/>
    </xf>
    <xf numFmtId="0" fontId="14" fillId="0" borderId="0" xfId="0" applyFont="1" applyFill="1" applyBorder="1" applyAlignment="1" applyProtection="1">
      <alignment horizontal="left"/>
    </xf>
    <xf numFmtId="0" fontId="13" fillId="0" borderId="0"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524"/>
  <sheetViews>
    <sheetView workbookViewId="0"/>
  </sheetViews>
  <sheetFormatPr baseColWidth="10" defaultColWidth="11.7109375" defaultRowHeight="12" x14ac:dyDescent="0.15"/>
  <cols>
    <col min="1" max="1" width="35.140625" style="6" customWidth="1"/>
    <col min="2" max="2" width="12" style="3" customWidth="1"/>
    <col min="3" max="3" width="9.85546875" style="3" bestFit="1" customWidth="1"/>
    <col min="4" max="4" width="24" style="6" bestFit="1" customWidth="1"/>
    <col min="5" max="5" width="13.85546875" style="9" bestFit="1" customWidth="1"/>
    <col min="6" max="6" width="13.42578125" style="6"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47" width="9.7109375" style="7" customWidth="1"/>
    <col min="148"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03" width="9.7109375" style="7" customWidth="1"/>
    <col min="404"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59" width="9.7109375" style="7" customWidth="1"/>
    <col min="660"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15" width="9.7109375" style="7" customWidth="1"/>
    <col min="916"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71" width="9.7109375" style="7" customWidth="1"/>
    <col min="1172"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7" width="9.7109375" style="7" customWidth="1"/>
    <col min="1428"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83" width="9.7109375" style="7" customWidth="1"/>
    <col min="1684"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39" width="9.7109375" style="7" customWidth="1"/>
    <col min="1940"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95" width="9.7109375" style="7" customWidth="1"/>
    <col min="2196"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51" width="9.7109375" style="7" customWidth="1"/>
    <col min="2452"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7" width="9.7109375" style="7" customWidth="1"/>
    <col min="2708"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63" width="9.7109375" style="7" customWidth="1"/>
    <col min="2964"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19" width="9.7109375" style="7" customWidth="1"/>
    <col min="3220"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75" width="9.7109375" style="7" customWidth="1"/>
    <col min="3476"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31" width="9.7109375" style="7" customWidth="1"/>
    <col min="3732"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7" width="9.7109375" style="7" customWidth="1"/>
    <col min="3988"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43" width="9.7109375" style="7" customWidth="1"/>
    <col min="4244"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499" width="9.7109375" style="7" customWidth="1"/>
    <col min="4500"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55" width="9.7109375" style="7" customWidth="1"/>
    <col min="4756"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11" width="9.7109375" style="7" customWidth="1"/>
    <col min="5012"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7" width="9.7109375" style="7" customWidth="1"/>
    <col min="5268"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23" width="9.7109375" style="7" customWidth="1"/>
    <col min="5524"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79" width="9.7109375" style="7" customWidth="1"/>
    <col min="5780"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35" width="9.7109375" style="7" customWidth="1"/>
    <col min="6036"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91" width="9.7109375" style="7" customWidth="1"/>
    <col min="6292"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7" width="9.7109375" style="7" customWidth="1"/>
    <col min="6548"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03" width="9.7109375" style="7" customWidth="1"/>
    <col min="6804"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59" width="9.7109375" style="7" customWidth="1"/>
    <col min="7060"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15" width="9.7109375" style="7" customWidth="1"/>
    <col min="7316"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71" width="9.7109375" style="7" customWidth="1"/>
    <col min="7572"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7" width="9.7109375" style="7" customWidth="1"/>
    <col min="7828"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83" width="9.7109375" style="7" customWidth="1"/>
    <col min="8084"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39" width="9.7109375" style="7" customWidth="1"/>
    <col min="8340"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95" width="9.7109375" style="7" customWidth="1"/>
    <col min="8596"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51" width="9.7109375" style="7" customWidth="1"/>
    <col min="8852"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7" width="9.7109375" style="7" customWidth="1"/>
    <col min="9108"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63" width="9.7109375" style="7" customWidth="1"/>
    <col min="9364"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19" width="9.7109375" style="7" customWidth="1"/>
    <col min="9620"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75" width="9.7109375" style="7" customWidth="1"/>
    <col min="9876"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31" width="9.7109375" style="7" customWidth="1"/>
    <col min="10132"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7" width="9.7109375" style="7" customWidth="1"/>
    <col min="10388"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43" width="9.7109375" style="7" customWidth="1"/>
    <col min="10644"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899" width="9.7109375" style="7" customWidth="1"/>
    <col min="10900"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55" width="9.7109375" style="7" customWidth="1"/>
    <col min="11156"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11" width="9.7109375" style="7" customWidth="1"/>
    <col min="11412"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7" width="9.7109375" style="7" customWidth="1"/>
    <col min="11668"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23" width="9.7109375" style="7" customWidth="1"/>
    <col min="11924"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79" width="9.7109375" style="7" customWidth="1"/>
    <col min="12180"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35" width="9.7109375" style="7" customWidth="1"/>
    <col min="12436"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91" width="9.7109375" style="7" customWidth="1"/>
    <col min="12692"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7" width="9.7109375" style="7" customWidth="1"/>
    <col min="12948"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03" width="9.7109375" style="7" customWidth="1"/>
    <col min="13204"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59" width="9.7109375" style="7" customWidth="1"/>
    <col min="13460"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15" width="9.7109375" style="7" customWidth="1"/>
    <col min="13716"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71" width="9.7109375" style="7" customWidth="1"/>
    <col min="13972"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7" width="9.7109375" style="7" customWidth="1"/>
    <col min="14228"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83" width="9.7109375" style="7" customWidth="1"/>
    <col min="14484"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39" width="9.7109375" style="7" customWidth="1"/>
    <col min="14740"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95" width="9.7109375" style="7" customWidth="1"/>
    <col min="14996"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51" width="9.7109375" style="7" customWidth="1"/>
    <col min="15252"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7" width="9.7109375" style="7" customWidth="1"/>
    <col min="15508"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63" width="9.7109375" style="7" customWidth="1"/>
    <col min="15764"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19" width="9.7109375" style="7" customWidth="1"/>
    <col min="16020"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75" width="9.7109375" style="7" customWidth="1"/>
    <col min="16276" max="16384" width="11.7109375" style="7"/>
  </cols>
  <sheetData>
    <row r="1" spans="1:14" ht="12.75" x14ac:dyDescent="0.2">
      <c r="A1" s="1" t="s">
        <v>0</v>
      </c>
      <c r="B1" s="2"/>
      <c r="D1" s="4"/>
      <c r="E1" s="5"/>
    </row>
    <row r="2" spans="1:14" ht="12.75" x14ac:dyDescent="0.2">
      <c r="A2" s="1" t="s">
        <v>1</v>
      </c>
      <c r="B2" s="2"/>
      <c r="D2" s="4"/>
      <c r="E2" s="5"/>
    </row>
    <row r="3" spans="1:14" ht="12.75" x14ac:dyDescent="0.2">
      <c r="A3" s="8" t="s">
        <v>2</v>
      </c>
      <c r="F3" s="6" t="s">
        <v>3</v>
      </c>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17" t="s">
        <v>11</v>
      </c>
      <c r="K5" s="16" t="s">
        <v>12</v>
      </c>
      <c r="L5" s="16"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31</v>
      </c>
      <c r="B8" s="30"/>
      <c r="C8" s="30">
        <v>19737.849999999999</v>
      </c>
      <c r="D8" s="31"/>
      <c r="E8" s="30"/>
      <c r="F8" s="30" t="s">
        <v>32</v>
      </c>
      <c r="G8" s="30">
        <v>465.34</v>
      </c>
      <c r="H8" s="32"/>
      <c r="I8" s="32"/>
      <c r="J8" s="32"/>
      <c r="K8" s="33" t="s">
        <v>33</v>
      </c>
      <c r="L8" s="32" t="s">
        <v>21</v>
      </c>
      <c r="M8" s="34"/>
      <c r="N8" s="19"/>
    </row>
    <row r="9" spans="1:14" x14ac:dyDescent="0.15">
      <c r="A9" s="10"/>
      <c r="B9" s="2"/>
      <c r="C9" s="2"/>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9804.9599999999991</v>
      </c>
      <c r="K10" s="41">
        <f t="shared" ref="K10:K22" si="0">ROUND((J10*$C$8/1000),0)</f>
        <v>193529</v>
      </c>
      <c r="L10" s="41">
        <v>1020</v>
      </c>
      <c r="M10" s="41">
        <v>194549</v>
      </c>
      <c r="N10" s="42"/>
    </row>
    <row r="11" spans="1:14" x14ac:dyDescent="0.15">
      <c r="A11" s="35" t="s">
        <v>34</v>
      </c>
      <c r="B11" s="36">
        <v>193</v>
      </c>
      <c r="C11" s="36" t="s">
        <v>35</v>
      </c>
      <c r="D11" s="36" t="s">
        <v>36</v>
      </c>
      <c r="E11" s="37">
        <v>139</v>
      </c>
      <c r="F11" s="38" t="s">
        <v>39</v>
      </c>
      <c r="G11" s="39">
        <v>6.3</v>
      </c>
      <c r="H11" s="36" t="s">
        <v>38</v>
      </c>
      <c r="I11" s="40">
        <v>24.5</v>
      </c>
      <c r="J11" s="41">
        <v>139000</v>
      </c>
      <c r="K11" s="41">
        <f t="shared" si="0"/>
        <v>2743561</v>
      </c>
      <c r="L11" s="41">
        <v>14028</v>
      </c>
      <c r="M11" s="41">
        <v>2757589</v>
      </c>
      <c r="N11" s="42"/>
    </row>
    <row r="12" spans="1:14" x14ac:dyDescent="0.15">
      <c r="A12" s="35" t="s">
        <v>34</v>
      </c>
      <c r="B12" s="36">
        <v>199</v>
      </c>
      <c r="C12" s="36" t="s">
        <v>40</v>
      </c>
      <c r="D12" s="36" t="s">
        <v>36</v>
      </c>
      <c r="E12" s="37">
        <v>168</v>
      </c>
      <c r="F12" s="38" t="s">
        <v>41</v>
      </c>
      <c r="G12" s="39">
        <v>6.5</v>
      </c>
      <c r="H12" s="36" t="s">
        <v>38</v>
      </c>
      <c r="I12" s="40">
        <v>11.5</v>
      </c>
      <c r="J12" s="41">
        <v>19898.32</v>
      </c>
      <c r="K12" s="41">
        <f t="shared" si="0"/>
        <v>392750</v>
      </c>
      <c r="L12" s="41">
        <v>2071</v>
      </c>
      <c r="M12" s="41">
        <v>394821</v>
      </c>
      <c r="N12" s="42"/>
    </row>
    <row r="13" spans="1:14" x14ac:dyDescent="0.15">
      <c r="A13" s="35" t="s">
        <v>34</v>
      </c>
      <c r="B13" s="36">
        <v>199</v>
      </c>
      <c r="C13" s="36" t="s">
        <v>40</v>
      </c>
      <c r="D13" s="36" t="s">
        <v>36</v>
      </c>
      <c r="E13" s="37">
        <v>143</v>
      </c>
      <c r="F13" s="38" t="s">
        <v>42</v>
      </c>
      <c r="G13" s="39">
        <v>6.3</v>
      </c>
      <c r="H13" s="36" t="s">
        <v>38</v>
      </c>
      <c r="I13" s="40">
        <v>24.5</v>
      </c>
      <c r="J13" s="41">
        <v>143000</v>
      </c>
      <c r="K13" s="41">
        <f t="shared" si="0"/>
        <v>2822513</v>
      </c>
      <c r="L13" s="41">
        <v>14431</v>
      </c>
      <c r="M13" s="41">
        <v>2836944</v>
      </c>
      <c r="N13" s="42"/>
    </row>
    <row r="14" spans="1:14" x14ac:dyDescent="0.15">
      <c r="A14" s="35" t="s">
        <v>34</v>
      </c>
      <c r="B14" s="36">
        <v>202</v>
      </c>
      <c r="C14" s="36" t="s">
        <v>43</v>
      </c>
      <c r="D14" s="36" t="s">
        <v>36</v>
      </c>
      <c r="E14" s="37">
        <v>230</v>
      </c>
      <c r="F14" s="38" t="s">
        <v>44</v>
      </c>
      <c r="G14" s="39">
        <v>7.4</v>
      </c>
      <c r="H14" s="36" t="s">
        <v>38</v>
      </c>
      <c r="I14" s="40">
        <v>5</v>
      </c>
      <c r="J14" s="41">
        <v>0</v>
      </c>
      <c r="K14" s="41">
        <f t="shared" si="0"/>
        <v>0</v>
      </c>
      <c r="L14" s="41"/>
      <c r="M14" s="41"/>
      <c r="N14" s="42"/>
    </row>
    <row r="15" spans="1:14" x14ac:dyDescent="0.15">
      <c r="A15" s="35" t="s">
        <v>45</v>
      </c>
      <c r="B15" s="36">
        <v>202</v>
      </c>
      <c r="C15" s="36" t="s">
        <v>43</v>
      </c>
      <c r="D15" s="36" t="s">
        <v>36</v>
      </c>
      <c r="E15" s="37">
        <v>317</v>
      </c>
      <c r="F15" s="38" t="s">
        <v>46</v>
      </c>
      <c r="G15" s="39">
        <v>7.4</v>
      </c>
      <c r="H15" s="36" t="s">
        <v>38</v>
      </c>
      <c r="I15" s="40">
        <v>20</v>
      </c>
      <c r="J15" s="41">
        <v>258294.78</v>
      </c>
      <c r="K15" s="41">
        <f t="shared" si="0"/>
        <v>5098184</v>
      </c>
      <c r="L15" s="41">
        <v>30538</v>
      </c>
      <c r="M15" s="41">
        <v>5128722</v>
      </c>
      <c r="N15" s="42"/>
    </row>
    <row r="16" spans="1:14" x14ac:dyDescent="0.15">
      <c r="A16" s="35" t="s">
        <v>47</v>
      </c>
      <c r="B16" s="36">
        <v>211</v>
      </c>
      <c r="C16" s="36" t="s">
        <v>48</v>
      </c>
      <c r="D16" s="36" t="s">
        <v>36</v>
      </c>
      <c r="E16" s="37">
        <v>290</v>
      </c>
      <c r="F16" s="36" t="s">
        <v>49</v>
      </c>
      <c r="G16" s="39">
        <v>6.9</v>
      </c>
      <c r="H16" s="36" t="s">
        <v>38</v>
      </c>
      <c r="I16" s="40">
        <v>20</v>
      </c>
      <c r="J16" s="41">
        <v>146809.20000000001</v>
      </c>
      <c r="K16" s="41">
        <f t="shared" si="0"/>
        <v>2897698</v>
      </c>
      <c r="L16" s="41">
        <v>6452</v>
      </c>
      <c r="M16" s="41">
        <v>2904150</v>
      </c>
      <c r="N16" s="42"/>
    </row>
    <row r="17" spans="1:14" x14ac:dyDescent="0.15">
      <c r="A17" s="35" t="s">
        <v>47</v>
      </c>
      <c r="B17" s="36">
        <v>211</v>
      </c>
      <c r="C17" s="36" t="s">
        <v>48</v>
      </c>
      <c r="D17" s="36" t="s">
        <v>36</v>
      </c>
      <c r="E17" s="37">
        <v>128</v>
      </c>
      <c r="F17" s="36" t="s">
        <v>50</v>
      </c>
      <c r="G17" s="39">
        <v>6.9</v>
      </c>
      <c r="H17" s="36" t="s">
        <v>38</v>
      </c>
      <c r="I17" s="40">
        <v>20</v>
      </c>
      <c r="J17" s="41">
        <v>63861.48</v>
      </c>
      <c r="K17" s="41">
        <f t="shared" si="0"/>
        <v>1260488</v>
      </c>
      <c r="L17" s="41">
        <v>2807</v>
      </c>
      <c r="M17" s="41">
        <v>1263295</v>
      </c>
      <c r="N17" s="42"/>
    </row>
    <row r="18" spans="1:14" x14ac:dyDescent="0.15">
      <c r="A18" s="35" t="s">
        <v>51</v>
      </c>
      <c r="B18" s="36">
        <v>211</v>
      </c>
      <c r="C18" s="36" t="s">
        <v>48</v>
      </c>
      <c r="D18" s="36" t="s">
        <v>36</v>
      </c>
      <c r="E18" s="37">
        <v>22</v>
      </c>
      <c r="F18" s="36" t="s">
        <v>52</v>
      </c>
      <c r="G18" s="39">
        <v>6.9</v>
      </c>
      <c r="H18" s="36" t="s">
        <v>38</v>
      </c>
      <c r="I18" s="40">
        <v>20</v>
      </c>
      <c r="J18" s="41">
        <v>39123.26</v>
      </c>
      <c r="K18" s="41">
        <f t="shared" si="0"/>
        <v>772209</v>
      </c>
      <c r="L18" s="41">
        <v>1719</v>
      </c>
      <c r="M18" s="41">
        <v>773928</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245000</v>
      </c>
      <c r="K20" s="41">
        <f t="shared" si="0"/>
        <v>4835773</v>
      </c>
      <c r="L20" s="41">
        <v>11521</v>
      </c>
      <c r="M20" s="41">
        <v>4847294</v>
      </c>
      <c r="N20" s="42"/>
    </row>
    <row r="21" spans="1:14" x14ac:dyDescent="0.15">
      <c r="A21" s="35" t="s">
        <v>47</v>
      </c>
      <c r="B21" s="36">
        <v>221</v>
      </c>
      <c r="C21" s="36" t="s">
        <v>53</v>
      </c>
      <c r="D21" s="36" t="s">
        <v>36</v>
      </c>
      <c r="E21" s="37">
        <v>43</v>
      </c>
      <c r="F21" s="36" t="s">
        <v>56</v>
      </c>
      <c r="G21" s="39">
        <v>7.4</v>
      </c>
      <c r="H21" s="36" t="s">
        <v>55</v>
      </c>
      <c r="I21" s="40">
        <v>20</v>
      </c>
      <c r="J21" s="41">
        <v>32000</v>
      </c>
      <c r="K21" s="41">
        <f t="shared" si="0"/>
        <v>631611</v>
      </c>
      <c r="L21" s="41">
        <v>1505</v>
      </c>
      <c r="M21" s="41">
        <v>633116</v>
      </c>
      <c r="N21" s="42"/>
    </row>
    <row r="22" spans="1:14" x14ac:dyDescent="0.15">
      <c r="A22" s="35" t="s">
        <v>47</v>
      </c>
      <c r="B22" s="36">
        <v>221</v>
      </c>
      <c r="C22" s="36" t="s">
        <v>53</v>
      </c>
      <c r="D22" s="36" t="s">
        <v>36</v>
      </c>
      <c r="E22" s="37">
        <v>240</v>
      </c>
      <c r="F22" s="36" t="s">
        <v>57</v>
      </c>
      <c r="G22" s="39">
        <v>7.4</v>
      </c>
      <c r="H22" s="36" t="s">
        <v>55</v>
      </c>
      <c r="I22" s="40">
        <v>12</v>
      </c>
      <c r="J22" s="41">
        <v>62715.74</v>
      </c>
      <c r="K22" s="41">
        <f t="shared" si="0"/>
        <v>1237874</v>
      </c>
      <c r="L22" s="41">
        <v>2949</v>
      </c>
      <c r="M22" s="41">
        <v>1240823</v>
      </c>
      <c r="N22" s="42"/>
    </row>
    <row r="23" spans="1:14" x14ac:dyDescent="0.15">
      <c r="A23" s="35" t="s">
        <v>47</v>
      </c>
      <c r="B23" s="36">
        <v>221</v>
      </c>
      <c r="C23" s="36" t="s">
        <v>53</v>
      </c>
      <c r="D23" s="36" t="s">
        <v>36</v>
      </c>
      <c r="E23" s="37">
        <v>55</v>
      </c>
      <c r="F23" s="36" t="s">
        <v>58</v>
      </c>
      <c r="G23" s="39">
        <v>7.4</v>
      </c>
      <c r="H23" s="36" t="s">
        <v>55</v>
      </c>
      <c r="I23" s="40">
        <v>12</v>
      </c>
      <c r="J23" s="41">
        <v>14238.84</v>
      </c>
      <c r="K23" s="41">
        <f>ROUND((J23*$C$8/1000),0)</f>
        <v>281044</v>
      </c>
      <c r="L23" s="41">
        <v>674</v>
      </c>
      <c r="M23" s="41">
        <v>281718</v>
      </c>
      <c r="N23" s="42"/>
    </row>
    <row r="24" spans="1:14" x14ac:dyDescent="0.15">
      <c r="A24" s="35" t="s">
        <v>51</v>
      </c>
      <c r="B24" s="36">
        <v>221</v>
      </c>
      <c r="C24" s="36" t="s">
        <v>53</v>
      </c>
      <c r="D24" s="36" t="s">
        <v>36</v>
      </c>
      <c r="E24" s="37">
        <v>50</v>
      </c>
      <c r="F24" s="36" t="s">
        <v>59</v>
      </c>
      <c r="G24" s="39">
        <v>7.4</v>
      </c>
      <c r="H24" s="36" t="s">
        <v>55</v>
      </c>
      <c r="I24" s="40">
        <v>20</v>
      </c>
      <c r="J24" s="41">
        <v>90339</v>
      </c>
      <c r="K24" s="41">
        <f>ROUND((J24*$C$8/1000),0)</f>
        <v>1783098</v>
      </c>
      <c r="L24" s="41">
        <v>4230</v>
      </c>
      <c r="M24" s="41">
        <v>1787328</v>
      </c>
      <c r="N24" s="42"/>
    </row>
    <row r="25" spans="1:14" x14ac:dyDescent="0.15">
      <c r="A25" s="35" t="s">
        <v>60</v>
      </c>
      <c r="B25" s="36">
        <v>225</v>
      </c>
      <c r="C25" s="36" t="s">
        <v>61</v>
      </c>
      <c r="D25" s="36" t="s">
        <v>36</v>
      </c>
      <c r="E25" s="37">
        <v>427</v>
      </c>
      <c r="F25" s="36" t="s">
        <v>62</v>
      </c>
      <c r="G25" s="39">
        <v>7.5</v>
      </c>
      <c r="H25" s="36" t="s">
        <v>63</v>
      </c>
      <c r="I25" s="40">
        <v>24</v>
      </c>
      <c r="J25" s="41">
        <v>331027</v>
      </c>
      <c r="K25" s="41">
        <f>ROUND((J25*$C$8/1000),0)</f>
        <v>6533761</v>
      </c>
      <c r="L25" s="41">
        <v>40098</v>
      </c>
      <c r="M25" s="41">
        <v>6573859</v>
      </c>
      <c r="N25" s="42"/>
    </row>
    <row r="26" spans="1:14" x14ac:dyDescent="0.15">
      <c r="A26" s="35" t="s">
        <v>64</v>
      </c>
      <c r="B26" s="36">
        <v>225</v>
      </c>
      <c r="C26" s="36" t="s">
        <v>61</v>
      </c>
      <c r="D26" s="36" t="s">
        <v>36</v>
      </c>
      <c r="E26" s="37">
        <v>36</v>
      </c>
      <c r="F26" s="36" t="s">
        <v>65</v>
      </c>
      <c r="G26" s="39">
        <v>7.5</v>
      </c>
      <c r="H26" s="36" t="s">
        <v>63</v>
      </c>
      <c r="I26" s="40">
        <v>24</v>
      </c>
      <c r="J26" s="41">
        <v>63055</v>
      </c>
      <c r="K26" s="41">
        <f>ROUND((J26*$C$8/1000),0)</f>
        <v>1244570</v>
      </c>
      <c r="L26" s="41">
        <v>7638</v>
      </c>
      <c r="M26" s="41">
        <v>1252208</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268792</v>
      </c>
      <c r="K28" s="41">
        <f>ROUND((J28*$C$8/1000),0)</f>
        <v>5305376</v>
      </c>
      <c r="L28" s="41">
        <v>32559</v>
      </c>
      <c r="M28" s="41">
        <v>5337935</v>
      </c>
      <c r="N28" s="42"/>
    </row>
    <row r="29" spans="1:14" x14ac:dyDescent="0.15">
      <c r="A29" s="35" t="s">
        <v>64</v>
      </c>
      <c r="B29" s="36">
        <v>228</v>
      </c>
      <c r="C29" s="36" t="s">
        <v>66</v>
      </c>
      <c r="D29" s="36" t="s">
        <v>36</v>
      </c>
      <c r="E29" s="37">
        <v>60</v>
      </c>
      <c r="F29" s="36" t="s">
        <v>42</v>
      </c>
      <c r="G29" s="39">
        <v>7.5</v>
      </c>
      <c r="H29" s="36" t="s">
        <v>63</v>
      </c>
      <c r="I29" s="40">
        <v>21</v>
      </c>
      <c r="J29" s="41">
        <v>105091</v>
      </c>
      <c r="K29" s="41">
        <f>ROUND((J29*$C$8/1000),0)</f>
        <v>2074270</v>
      </c>
      <c r="L29" s="41">
        <v>12730</v>
      </c>
      <c r="M29" s="41">
        <v>2087000</v>
      </c>
      <c r="N29" s="42"/>
    </row>
    <row r="30" spans="1:14" x14ac:dyDescent="0.15">
      <c r="A30" s="35" t="s">
        <v>67</v>
      </c>
      <c r="B30" s="36">
        <v>236</v>
      </c>
      <c r="C30" s="36" t="s">
        <v>68</v>
      </c>
      <c r="D30" s="36" t="s">
        <v>36</v>
      </c>
      <c r="E30" s="37">
        <v>403</v>
      </c>
      <c r="F30" s="38" t="s">
        <v>69</v>
      </c>
      <c r="G30" s="39">
        <v>7</v>
      </c>
      <c r="H30" s="36" t="s">
        <v>63</v>
      </c>
      <c r="I30" s="40">
        <v>19</v>
      </c>
      <c r="J30" s="41">
        <v>262054.46</v>
      </c>
      <c r="K30" s="41">
        <f>ROUND((J30*$C$8/1000),0)</f>
        <v>5172392</v>
      </c>
      <c r="L30" s="41">
        <v>59324</v>
      </c>
      <c r="M30" s="41">
        <v>5231716</v>
      </c>
      <c r="N30" s="42"/>
    </row>
    <row r="31" spans="1:14" x14ac:dyDescent="0.15">
      <c r="A31" s="35" t="s">
        <v>70</v>
      </c>
      <c r="B31" s="36">
        <v>236</v>
      </c>
      <c r="C31" s="36" t="s">
        <v>68</v>
      </c>
      <c r="D31" s="36" t="s">
        <v>36</v>
      </c>
      <c r="E31" s="37">
        <v>35.5</v>
      </c>
      <c r="F31" s="38" t="s">
        <v>71</v>
      </c>
      <c r="G31" s="39">
        <v>6.5</v>
      </c>
      <c r="H31" s="36" t="s">
        <v>63</v>
      </c>
      <c r="I31" s="40">
        <v>20</v>
      </c>
      <c r="J31" s="41">
        <v>57538.26</v>
      </c>
      <c r="K31" s="41">
        <f>ROUND((J31*$C$8/1000),0)</f>
        <v>1135682</v>
      </c>
      <c r="L31" s="41">
        <v>0</v>
      </c>
      <c r="M31" s="41">
        <v>1135682</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199941.37</v>
      </c>
      <c r="K33" s="41">
        <f>ROUND((J33*$C$8/1000),0)</f>
        <v>3946413</v>
      </c>
      <c r="L33" s="41">
        <v>25322.27</v>
      </c>
      <c r="M33" s="41">
        <v>3971735.07</v>
      </c>
      <c r="N33" s="42"/>
    </row>
    <row r="34" spans="1:14" x14ac:dyDescent="0.15">
      <c r="A34" s="35" t="s">
        <v>74</v>
      </c>
      <c r="B34" s="36">
        <v>239</v>
      </c>
      <c r="C34" s="36" t="s">
        <v>73</v>
      </c>
      <c r="D34" s="36" t="s">
        <v>36</v>
      </c>
      <c r="E34" s="37">
        <v>48</v>
      </c>
      <c r="F34" s="36" t="s">
        <v>75</v>
      </c>
      <c r="G34" s="39">
        <v>6.8</v>
      </c>
      <c r="H34" s="36" t="s">
        <v>38</v>
      </c>
      <c r="I34" s="40">
        <v>14</v>
      </c>
      <c r="J34" s="41">
        <v>77336.2</v>
      </c>
      <c r="K34" s="41">
        <f>ROUND((J34*$C$8/1000),0)</f>
        <v>1526450</v>
      </c>
      <c r="L34" s="41">
        <v>0</v>
      </c>
      <c r="M34" s="41">
        <v>1526450.28</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389127.82</v>
      </c>
      <c r="K36" s="41">
        <f>ROUND((J36*$C$8/1000),0)</f>
        <v>7680547</v>
      </c>
      <c r="L36" s="41">
        <v>17340</v>
      </c>
      <c r="M36" s="41">
        <v>7697887</v>
      </c>
      <c r="N36" s="42"/>
    </row>
    <row r="37" spans="1:14" x14ac:dyDescent="0.15">
      <c r="A37" s="35" t="s">
        <v>47</v>
      </c>
      <c r="B37" s="36">
        <v>245</v>
      </c>
      <c r="C37" s="36" t="s">
        <v>76</v>
      </c>
      <c r="D37" s="36" t="s">
        <v>36</v>
      </c>
      <c r="E37" s="37">
        <v>95</v>
      </c>
      <c r="F37" s="36" t="s">
        <v>78</v>
      </c>
      <c r="G37" s="39">
        <v>7</v>
      </c>
      <c r="H37" s="36" t="s">
        <v>55</v>
      </c>
      <c r="I37" s="39">
        <v>19.75</v>
      </c>
      <c r="J37" s="41">
        <v>46418.45</v>
      </c>
      <c r="K37" s="41">
        <f>ROUND((J37*$C$8/1000),0)</f>
        <v>916200</v>
      </c>
      <c r="L37" s="41">
        <v>2068</v>
      </c>
      <c r="M37" s="41">
        <v>918268</v>
      </c>
      <c r="N37" s="42"/>
    </row>
    <row r="38" spans="1:14" x14ac:dyDescent="0.15">
      <c r="A38" s="35" t="s">
        <v>79</v>
      </c>
      <c r="B38" s="36">
        <v>245</v>
      </c>
      <c r="C38" s="36" t="s">
        <v>76</v>
      </c>
      <c r="D38" s="36" t="s">
        <v>36</v>
      </c>
      <c r="E38" s="37">
        <v>90</v>
      </c>
      <c r="F38" s="36" t="s">
        <v>80</v>
      </c>
      <c r="G38" s="39">
        <v>7</v>
      </c>
      <c r="H38" s="36" t="s">
        <v>55</v>
      </c>
      <c r="I38" s="39">
        <v>19.75</v>
      </c>
      <c r="J38" s="41">
        <v>142267.84</v>
      </c>
      <c r="K38" s="41">
        <f>ROUND((J38*$C$8/1000),0)</f>
        <v>2808061</v>
      </c>
      <c r="L38" s="41">
        <v>6340</v>
      </c>
      <c r="M38" s="41">
        <v>2814401</v>
      </c>
      <c r="N38" s="42"/>
    </row>
    <row r="39" spans="1:14" x14ac:dyDescent="0.15">
      <c r="A39" s="35" t="s">
        <v>47</v>
      </c>
      <c r="B39" s="36">
        <v>247</v>
      </c>
      <c r="C39" s="36" t="s">
        <v>81</v>
      </c>
      <c r="D39" s="36" t="s">
        <v>36</v>
      </c>
      <c r="E39" s="37">
        <v>470</v>
      </c>
      <c r="F39" s="36" t="s">
        <v>82</v>
      </c>
      <c r="G39" s="39">
        <v>6.3</v>
      </c>
      <c r="H39" s="36" t="s">
        <v>55</v>
      </c>
      <c r="I39" s="39">
        <v>25</v>
      </c>
      <c r="J39" s="41">
        <v>252810</v>
      </c>
      <c r="K39" s="41">
        <f t="shared" ref="K39:K46" si="1">ROUND((J39*$C$8/1000),0)</f>
        <v>4989926</v>
      </c>
      <c r="L39" s="41">
        <v>36545</v>
      </c>
      <c r="M39" s="41">
        <v>5026471</v>
      </c>
      <c r="N39" s="42"/>
    </row>
    <row r="40" spans="1:14" x14ac:dyDescent="0.15">
      <c r="A40" s="35" t="s">
        <v>47</v>
      </c>
      <c r="B40" s="36">
        <v>247</v>
      </c>
      <c r="C40" s="36" t="s">
        <v>81</v>
      </c>
      <c r="D40" s="36" t="s">
        <v>36</v>
      </c>
      <c r="E40" s="37">
        <v>25</v>
      </c>
      <c r="F40" s="36" t="s">
        <v>83</v>
      </c>
      <c r="G40" s="39">
        <v>6.3</v>
      </c>
      <c r="H40" s="36" t="s">
        <v>55</v>
      </c>
      <c r="I40" s="39">
        <v>25</v>
      </c>
      <c r="J40" s="41">
        <v>14047.2</v>
      </c>
      <c r="K40" s="41">
        <f t="shared" si="1"/>
        <v>277262</v>
      </c>
      <c r="L40" s="41">
        <v>2030</v>
      </c>
      <c r="M40" s="41">
        <v>279292</v>
      </c>
      <c r="N40" s="42"/>
    </row>
    <row r="41" spans="1:14" x14ac:dyDescent="0.15">
      <c r="A41" s="35" t="s">
        <v>51</v>
      </c>
      <c r="B41" s="36">
        <v>247</v>
      </c>
      <c r="C41" s="36" t="s">
        <v>81</v>
      </c>
      <c r="D41" s="36" t="s">
        <v>36</v>
      </c>
      <c r="E41" s="37">
        <v>27</v>
      </c>
      <c r="F41" s="36" t="s">
        <v>84</v>
      </c>
      <c r="G41" s="39">
        <v>7.3</v>
      </c>
      <c r="H41" s="36" t="s">
        <v>55</v>
      </c>
      <c r="I41" s="39">
        <v>25</v>
      </c>
      <c r="J41" s="41">
        <v>43990.02</v>
      </c>
      <c r="K41" s="41">
        <f t="shared" si="1"/>
        <v>868268</v>
      </c>
      <c r="L41" s="41">
        <v>6374</v>
      </c>
      <c r="M41" s="41">
        <v>874642</v>
      </c>
      <c r="N41" s="42"/>
    </row>
    <row r="42" spans="1:14" x14ac:dyDescent="0.15">
      <c r="A42" s="35" t="s">
        <v>85</v>
      </c>
      <c r="B42" s="36">
        <v>262</v>
      </c>
      <c r="C42" s="36" t="s">
        <v>86</v>
      </c>
      <c r="D42" s="36" t="s">
        <v>36</v>
      </c>
      <c r="E42" s="37">
        <v>405</v>
      </c>
      <c r="F42" s="36" t="s">
        <v>87</v>
      </c>
      <c r="G42" s="39">
        <v>5.75</v>
      </c>
      <c r="H42" s="36" t="s">
        <v>38</v>
      </c>
      <c r="I42" s="39">
        <v>6</v>
      </c>
      <c r="J42" s="41">
        <v>0</v>
      </c>
      <c r="K42" s="41">
        <f>ROUND((J42*$C$8/1000),0)</f>
        <v>0</v>
      </c>
      <c r="L42" s="41"/>
      <c r="M42" s="41"/>
      <c r="N42" s="42"/>
    </row>
    <row r="43" spans="1:14" x14ac:dyDescent="0.15">
      <c r="A43" s="35" t="s">
        <v>85</v>
      </c>
      <c r="B43" s="36">
        <v>262</v>
      </c>
      <c r="C43" s="36" t="s">
        <v>86</v>
      </c>
      <c r="D43" s="36" t="s">
        <v>36</v>
      </c>
      <c r="E43" s="37">
        <v>104</v>
      </c>
      <c r="F43" s="36" t="s">
        <v>88</v>
      </c>
      <c r="G43" s="39">
        <v>5.75</v>
      </c>
      <c r="H43" s="36" t="s">
        <v>38</v>
      </c>
      <c r="I43" s="39">
        <v>6</v>
      </c>
      <c r="J43" s="41">
        <v>0</v>
      </c>
      <c r="K43" s="41">
        <f t="shared" si="1"/>
        <v>0</v>
      </c>
      <c r="L43" s="41"/>
      <c r="M43" s="41"/>
      <c r="N43" s="42"/>
    </row>
    <row r="44" spans="1:14" x14ac:dyDescent="0.15">
      <c r="A44" s="35" t="s">
        <v>85</v>
      </c>
      <c r="B44" s="36">
        <v>262</v>
      </c>
      <c r="C44" s="36" t="s">
        <v>86</v>
      </c>
      <c r="D44" s="36" t="s">
        <v>36</v>
      </c>
      <c r="E44" s="37">
        <v>465</v>
      </c>
      <c r="F44" s="36" t="s">
        <v>89</v>
      </c>
      <c r="G44" s="39">
        <v>6.5</v>
      </c>
      <c r="H44" s="36" t="s">
        <v>38</v>
      </c>
      <c r="I44" s="39">
        <v>20</v>
      </c>
      <c r="J44" s="41">
        <v>96548.1</v>
      </c>
      <c r="K44" s="41">
        <f t="shared" si="1"/>
        <v>1905652</v>
      </c>
      <c r="L44" s="41">
        <v>9968</v>
      </c>
      <c r="M44" s="41">
        <v>1915620</v>
      </c>
      <c r="N44" s="42"/>
    </row>
    <row r="45" spans="1:14" x14ac:dyDescent="0.15">
      <c r="A45" s="35" t="s">
        <v>85</v>
      </c>
      <c r="B45" s="36">
        <v>262</v>
      </c>
      <c r="C45" s="36" t="s">
        <v>86</v>
      </c>
      <c r="D45" s="36" t="s">
        <v>36</v>
      </c>
      <c r="E45" s="37">
        <v>121</v>
      </c>
      <c r="F45" s="36" t="s">
        <v>90</v>
      </c>
      <c r="G45" s="39">
        <v>6.5</v>
      </c>
      <c r="H45" s="36" t="s">
        <v>38</v>
      </c>
      <c r="I45" s="39">
        <v>20</v>
      </c>
      <c r="J45" s="41">
        <v>26665.7</v>
      </c>
      <c r="K45" s="41">
        <f t="shared" si="1"/>
        <v>526324</v>
      </c>
      <c r="L45" s="41">
        <v>2752</v>
      </c>
      <c r="M45" s="41">
        <v>529076</v>
      </c>
      <c r="N45" s="42"/>
    </row>
    <row r="46" spans="1:14" x14ac:dyDescent="0.15">
      <c r="A46" s="35" t="s">
        <v>91</v>
      </c>
      <c r="B46" s="36">
        <v>262</v>
      </c>
      <c r="C46" s="36" t="s">
        <v>86</v>
      </c>
      <c r="D46" s="36" t="s">
        <v>36</v>
      </c>
      <c r="E46" s="37">
        <v>35</v>
      </c>
      <c r="F46" s="36" t="s">
        <v>92</v>
      </c>
      <c r="G46" s="39">
        <v>6.5</v>
      </c>
      <c r="H46" s="36" t="s">
        <v>38</v>
      </c>
      <c r="I46" s="39">
        <v>20</v>
      </c>
      <c r="J46" s="41">
        <v>52703.6</v>
      </c>
      <c r="K46" s="41">
        <f t="shared" si="1"/>
        <v>1040256</v>
      </c>
      <c r="L46" s="41">
        <v>5442</v>
      </c>
      <c r="M46" s="41">
        <v>1045698</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304581</v>
      </c>
      <c r="K48" s="41">
        <f t="shared" ref="K48:K56" si="2">ROUND((J48*$C$8/1000),0)</f>
        <v>6011774</v>
      </c>
      <c r="L48" s="41">
        <v>34476</v>
      </c>
      <c r="M48" s="41">
        <v>6046250</v>
      </c>
      <c r="N48" s="42"/>
    </row>
    <row r="49" spans="1:14" x14ac:dyDescent="0.15">
      <c r="A49" s="35" t="s">
        <v>64</v>
      </c>
      <c r="B49" s="36">
        <v>270</v>
      </c>
      <c r="C49" s="36" t="s">
        <v>93</v>
      </c>
      <c r="D49" s="36" t="s">
        <v>36</v>
      </c>
      <c r="E49" s="37">
        <v>80</v>
      </c>
      <c r="F49" s="36" t="s">
        <v>46</v>
      </c>
      <c r="G49" s="39">
        <v>7</v>
      </c>
      <c r="H49" s="36" t="s">
        <v>63</v>
      </c>
      <c r="I49" s="39">
        <v>21</v>
      </c>
      <c r="J49" s="41">
        <v>124189</v>
      </c>
      <c r="K49" s="41">
        <f t="shared" si="2"/>
        <v>2451224</v>
      </c>
      <c r="L49" s="41">
        <v>14057</v>
      </c>
      <c r="M49" s="41">
        <v>2465281</v>
      </c>
      <c r="N49" s="42"/>
    </row>
    <row r="50" spans="1:14" x14ac:dyDescent="0.15">
      <c r="A50" s="35" t="s">
        <v>94</v>
      </c>
      <c r="B50" s="36">
        <v>271</v>
      </c>
      <c r="C50" s="36" t="s">
        <v>95</v>
      </c>
      <c r="D50" s="36" t="s">
        <v>36</v>
      </c>
      <c r="E50" s="37">
        <v>185</v>
      </c>
      <c r="F50" s="36" t="s">
        <v>96</v>
      </c>
      <c r="G50" s="39">
        <v>5.5</v>
      </c>
      <c r="H50" s="36" t="s">
        <v>55</v>
      </c>
      <c r="I50" s="39">
        <v>5</v>
      </c>
      <c r="J50" s="41">
        <v>0</v>
      </c>
      <c r="K50" s="41">
        <f t="shared" si="2"/>
        <v>0</v>
      </c>
      <c r="L50" s="41"/>
      <c r="M50" s="41"/>
      <c r="N50" s="42"/>
    </row>
    <row r="51" spans="1:14" x14ac:dyDescent="0.15">
      <c r="A51" s="35" t="s">
        <v>94</v>
      </c>
      <c r="B51" s="36">
        <v>271</v>
      </c>
      <c r="C51" s="36" t="s">
        <v>95</v>
      </c>
      <c r="D51" s="36" t="s">
        <v>36</v>
      </c>
      <c r="E51" s="37">
        <v>47</v>
      </c>
      <c r="F51" s="36" t="s">
        <v>54</v>
      </c>
      <c r="G51" s="39">
        <v>5.5</v>
      </c>
      <c r="H51" s="36" t="s">
        <v>55</v>
      </c>
      <c r="I51" s="39">
        <v>5</v>
      </c>
      <c r="J51" s="41">
        <v>0</v>
      </c>
      <c r="K51" s="41">
        <f t="shared" si="2"/>
        <v>0</v>
      </c>
      <c r="L51" s="41"/>
      <c r="M51" s="41"/>
      <c r="N51" s="42"/>
    </row>
    <row r="52" spans="1:14" x14ac:dyDescent="0.15">
      <c r="A52" s="35" t="s">
        <v>94</v>
      </c>
      <c r="B52" s="36">
        <v>271</v>
      </c>
      <c r="C52" s="36" t="s">
        <v>95</v>
      </c>
      <c r="D52" s="36" t="s">
        <v>36</v>
      </c>
      <c r="E52" s="37">
        <v>795</v>
      </c>
      <c r="F52" s="36" t="s">
        <v>97</v>
      </c>
      <c r="G52" s="39">
        <v>6.5</v>
      </c>
      <c r="H52" s="36" t="s">
        <v>55</v>
      </c>
      <c r="I52" s="39">
        <v>22.25</v>
      </c>
      <c r="J52" s="41">
        <v>505646.17</v>
      </c>
      <c r="K52" s="41">
        <f t="shared" si="2"/>
        <v>9980368</v>
      </c>
      <c r="L52" s="41">
        <v>121195</v>
      </c>
      <c r="M52" s="41">
        <v>10101563</v>
      </c>
      <c r="N52" s="42"/>
    </row>
    <row r="53" spans="1:14" x14ac:dyDescent="0.15">
      <c r="A53" s="35" t="s">
        <v>94</v>
      </c>
      <c r="B53" s="36">
        <v>271</v>
      </c>
      <c r="C53" s="36" t="s">
        <v>95</v>
      </c>
      <c r="D53" s="36" t="s">
        <v>36</v>
      </c>
      <c r="E53" s="37">
        <v>203</v>
      </c>
      <c r="F53" s="36" t="s">
        <v>98</v>
      </c>
      <c r="G53" s="39">
        <v>6.5</v>
      </c>
      <c r="H53" s="36" t="s">
        <v>55</v>
      </c>
      <c r="I53" s="39">
        <v>22.25</v>
      </c>
      <c r="J53" s="41">
        <v>128962.96</v>
      </c>
      <c r="K53" s="41">
        <f t="shared" si="2"/>
        <v>2545452</v>
      </c>
      <c r="L53" s="41">
        <v>30910</v>
      </c>
      <c r="M53" s="41">
        <v>2576362</v>
      </c>
      <c r="N53" s="42"/>
    </row>
    <row r="54" spans="1:14" x14ac:dyDescent="0.15">
      <c r="A54" s="35" t="s">
        <v>99</v>
      </c>
      <c r="B54" s="36">
        <v>271</v>
      </c>
      <c r="C54" s="36" t="s">
        <v>95</v>
      </c>
      <c r="D54" s="36" t="s">
        <v>36</v>
      </c>
      <c r="E54" s="37">
        <v>90</v>
      </c>
      <c r="F54" s="36" t="s">
        <v>77</v>
      </c>
      <c r="G54" s="39">
        <v>6.5</v>
      </c>
      <c r="H54" s="36" t="s">
        <v>55</v>
      </c>
      <c r="I54" s="39">
        <v>22.25</v>
      </c>
      <c r="J54" s="41">
        <v>133406.67000000001</v>
      </c>
      <c r="K54" s="41">
        <f t="shared" si="2"/>
        <v>2633161</v>
      </c>
      <c r="L54" s="41">
        <v>31975</v>
      </c>
      <c r="M54" s="41">
        <v>2665136</v>
      </c>
      <c r="N54" s="42"/>
    </row>
    <row r="55" spans="1:14" x14ac:dyDescent="0.15">
      <c r="A55" s="35" t="s">
        <v>47</v>
      </c>
      <c r="B55" s="36">
        <v>280</v>
      </c>
      <c r="C55" s="36" t="s">
        <v>100</v>
      </c>
      <c r="D55" s="36" t="s">
        <v>36</v>
      </c>
      <c r="E55" s="37">
        <v>1100</v>
      </c>
      <c r="F55" s="36" t="s">
        <v>101</v>
      </c>
      <c r="G55" s="39">
        <v>6.3419999999999996</v>
      </c>
      <c r="H55" s="36" t="s">
        <v>102</v>
      </c>
      <c r="I55" s="39">
        <v>7.5</v>
      </c>
      <c r="J55" s="41">
        <v>1068896.95</v>
      </c>
      <c r="K55" s="41">
        <f t="shared" si="2"/>
        <v>21097728</v>
      </c>
      <c r="L55" s="41">
        <v>340370</v>
      </c>
      <c r="M55" s="41">
        <v>21438098</v>
      </c>
      <c r="N55" s="42"/>
    </row>
    <row r="56" spans="1:14" x14ac:dyDescent="0.15">
      <c r="A56" s="35" t="s">
        <v>47</v>
      </c>
      <c r="B56" s="36">
        <v>280</v>
      </c>
      <c r="C56" s="36" t="s">
        <v>100</v>
      </c>
      <c r="D56" s="36" t="s">
        <v>36</v>
      </c>
      <c r="E56" s="37">
        <v>1215</v>
      </c>
      <c r="F56" s="36" t="s">
        <v>103</v>
      </c>
      <c r="G56" s="39">
        <v>6.3419999999999996</v>
      </c>
      <c r="H56" s="36" t="s">
        <v>102</v>
      </c>
      <c r="I56" s="39">
        <v>7.5</v>
      </c>
      <c r="J56" s="41">
        <v>1180645.24</v>
      </c>
      <c r="K56" s="41">
        <f t="shared" si="2"/>
        <v>23303399</v>
      </c>
      <c r="L56" s="41">
        <v>375955</v>
      </c>
      <c r="M56" s="41">
        <v>23679354</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f t="shared" ref="K58:K75" si="3">ROUND((J58*$C$8/1000),0)</f>
        <v>0</v>
      </c>
      <c r="L58" s="41"/>
      <c r="M58" s="41"/>
      <c r="N58" s="42"/>
    </row>
    <row r="59" spans="1:14" x14ac:dyDescent="0.15">
      <c r="A59" s="35" t="s">
        <v>94</v>
      </c>
      <c r="B59" s="36">
        <v>282</v>
      </c>
      <c r="C59" s="36" t="s">
        <v>104</v>
      </c>
      <c r="D59" s="36" t="s">
        <v>36</v>
      </c>
      <c r="E59" s="37">
        <v>73</v>
      </c>
      <c r="F59" s="36" t="s">
        <v>56</v>
      </c>
      <c r="G59" s="39">
        <v>5</v>
      </c>
      <c r="H59" s="36" t="s">
        <v>55</v>
      </c>
      <c r="I59" s="39">
        <v>5</v>
      </c>
      <c r="J59" s="41">
        <v>0</v>
      </c>
      <c r="K59" s="41">
        <f t="shared" si="3"/>
        <v>0</v>
      </c>
      <c r="L59" s="41"/>
      <c r="M59" s="41"/>
      <c r="N59" s="42"/>
    </row>
    <row r="60" spans="1:14" x14ac:dyDescent="0.15">
      <c r="A60" s="35" t="s">
        <v>94</v>
      </c>
      <c r="B60" s="36">
        <v>282</v>
      </c>
      <c r="C60" s="36" t="s">
        <v>104</v>
      </c>
      <c r="D60" s="36" t="s">
        <v>36</v>
      </c>
      <c r="E60" s="37">
        <v>1090</v>
      </c>
      <c r="F60" s="36" t="s">
        <v>106</v>
      </c>
      <c r="G60" s="39">
        <v>6</v>
      </c>
      <c r="H60" s="36" t="s">
        <v>55</v>
      </c>
      <c r="I60" s="39">
        <v>25</v>
      </c>
      <c r="J60" s="41">
        <v>734782.77</v>
      </c>
      <c r="K60" s="41">
        <f t="shared" si="3"/>
        <v>14503032</v>
      </c>
      <c r="L60" s="41">
        <v>91839</v>
      </c>
      <c r="M60" s="41">
        <v>14594871</v>
      </c>
      <c r="N60" s="42"/>
    </row>
    <row r="61" spans="1:14" x14ac:dyDescent="0.15">
      <c r="A61" s="35" t="s">
        <v>94</v>
      </c>
      <c r="B61" s="36">
        <v>282</v>
      </c>
      <c r="C61" s="36" t="s">
        <v>104</v>
      </c>
      <c r="D61" s="36" t="s">
        <v>36</v>
      </c>
      <c r="E61" s="37">
        <v>274</v>
      </c>
      <c r="F61" s="36" t="s">
        <v>107</v>
      </c>
      <c r="G61" s="39">
        <v>6</v>
      </c>
      <c r="H61" s="36" t="s">
        <v>55</v>
      </c>
      <c r="I61" s="39">
        <v>25</v>
      </c>
      <c r="J61" s="41">
        <v>183461.68</v>
      </c>
      <c r="K61" s="41">
        <f t="shared" si="3"/>
        <v>3621139</v>
      </c>
      <c r="L61" s="41">
        <v>22931</v>
      </c>
      <c r="M61" s="41">
        <v>3644070</v>
      </c>
      <c r="N61" s="42"/>
    </row>
    <row r="62" spans="1:14" x14ac:dyDescent="0.15">
      <c r="A62" s="35" t="s">
        <v>108</v>
      </c>
      <c r="B62" s="36">
        <v>282</v>
      </c>
      <c r="C62" s="36" t="s">
        <v>104</v>
      </c>
      <c r="D62" s="36" t="s">
        <v>36</v>
      </c>
      <c r="E62" s="37">
        <v>197</v>
      </c>
      <c r="F62" s="36" t="s">
        <v>78</v>
      </c>
      <c r="G62" s="39">
        <v>6</v>
      </c>
      <c r="H62" s="36" t="s">
        <v>55</v>
      </c>
      <c r="I62" s="39">
        <v>25</v>
      </c>
      <c r="J62" s="41">
        <v>279448.27</v>
      </c>
      <c r="K62" s="41">
        <f t="shared" si="3"/>
        <v>5515708</v>
      </c>
      <c r="L62" s="41">
        <v>34928</v>
      </c>
      <c r="M62" s="41">
        <v>5550636</v>
      </c>
      <c r="N62" s="42"/>
    </row>
    <row r="63" spans="1:14" x14ac:dyDescent="0.15">
      <c r="A63" s="35" t="s">
        <v>109</v>
      </c>
      <c r="B63" s="36">
        <v>283</v>
      </c>
      <c r="C63" s="36" t="s">
        <v>110</v>
      </c>
      <c r="D63" s="36" t="s">
        <v>36</v>
      </c>
      <c r="E63" s="37">
        <v>438</v>
      </c>
      <c r="F63" s="38" t="s">
        <v>111</v>
      </c>
      <c r="G63" s="39">
        <v>6</v>
      </c>
      <c r="H63" s="36" t="s">
        <v>63</v>
      </c>
      <c r="I63" s="39">
        <v>22</v>
      </c>
      <c r="J63" s="41">
        <v>362815.72</v>
      </c>
      <c r="K63" s="41">
        <f t="shared" si="3"/>
        <v>7161202</v>
      </c>
      <c r="L63" s="41">
        <v>70569</v>
      </c>
      <c r="M63" s="41">
        <v>7231771</v>
      </c>
      <c r="N63" s="42"/>
    </row>
    <row r="64" spans="1:14" x14ac:dyDescent="0.15">
      <c r="A64" s="35" t="s">
        <v>112</v>
      </c>
      <c r="B64" s="36">
        <v>283</v>
      </c>
      <c r="C64" s="36" t="s">
        <v>110</v>
      </c>
      <c r="D64" s="36" t="s">
        <v>36</v>
      </c>
      <c r="E64" s="37">
        <v>122.8</v>
      </c>
      <c r="F64" s="36" t="s">
        <v>113</v>
      </c>
      <c r="G64" s="39">
        <v>6</v>
      </c>
      <c r="H64" s="36" t="s">
        <v>63</v>
      </c>
      <c r="I64" s="39">
        <v>22.5</v>
      </c>
      <c r="J64" s="41">
        <v>175910.59</v>
      </c>
      <c r="K64" s="41">
        <f t="shared" si="3"/>
        <v>3472097</v>
      </c>
      <c r="L64" s="41">
        <v>0</v>
      </c>
      <c r="M64" s="41">
        <v>3472097</v>
      </c>
      <c r="N64" s="42"/>
    </row>
    <row r="65" spans="1:14" x14ac:dyDescent="0.15">
      <c r="A65" s="35" t="s">
        <v>94</v>
      </c>
      <c r="B65" s="36">
        <v>290</v>
      </c>
      <c r="C65" s="36" t="s">
        <v>114</v>
      </c>
      <c r="D65" s="36" t="s">
        <v>36</v>
      </c>
      <c r="E65" s="37">
        <v>1500</v>
      </c>
      <c r="F65" s="36" t="s">
        <v>115</v>
      </c>
      <c r="G65" s="39">
        <v>7</v>
      </c>
      <c r="H65" s="36" t="s">
        <v>116</v>
      </c>
      <c r="I65" s="39">
        <v>6</v>
      </c>
      <c r="J65" s="41">
        <v>1500000</v>
      </c>
      <c r="K65" s="41">
        <f t="shared" si="3"/>
        <v>29606775</v>
      </c>
      <c r="L65" s="41">
        <v>67168</v>
      </c>
      <c r="M65" s="41">
        <v>29673943</v>
      </c>
      <c r="N65" s="42"/>
    </row>
    <row r="66" spans="1:14" x14ac:dyDescent="0.15">
      <c r="A66" s="35" t="s">
        <v>94</v>
      </c>
      <c r="B66" s="36">
        <v>290</v>
      </c>
      <c r="C66" s="36" t="s">
        <v>114</v>
      </c>
      <c r="D66" s="36" t="s">
        <v>36</v>
      </c>
      <c r="E66" s="37">
        <v>1E-3</v>
      </c>
      <c r="F66" s="36" t="s">
        <v>117</v>
      </c>
      <c r="G66" s="39">
        <v>0</v>
      </c>
      <c r="H66" s="36" t="s">
        <v>116</v>
      </c>
      <c r="I66" s="39">
        <v>6</v>
      </c>
      <c r="J66" s="41">
        <v>1</v>
      </c>
      <c r="K66" s="41">
        <f t="shared" si="3"/>
        <v>20</v>
      </c>
      <c r="L66" s="41">
        <v>0</v>
      </c>
      <c r="M66" s="41">
        <v>20</v>
      </c>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228018.65</v>
      </c>
      <c r="K68" s="41">
        <f t="shared" si="3"/>
        <v>4500598</v>
      </c>
      <c r="L68" s="41">
        <v>31182</v>
      </c>
      <c r="M68" s="41">
        <v>4531780</v>
      </c>
      <c r="N68" s="42"/>
    </row>
    <row r="69" spans="1:14" x14ac:dyDescent="0.15">
      <c r="A69" s="35" t="s">
        <v>47</v>
      </c>
      <c r="B69" s="36">
        <v>294</v>
      </c>
      <c r="C69" s="43" t="s">
        <v>118</v>
      </c>
      <c r="D69" s="36" t="s">
        <v>36</v>
      </c>
      <c r="E69" s="37">
        <v>69</v>
      </c>
      <c r="F69" s="36" t="s">
        <v>120</v>
      </c>
      <c r="G69" s="39">
        <v>6.25</v>
      </c>
      <c r="H69" s="36" t="s">
        <v>55</v>
      </c>
      <c r="I69" s="39">
        <v>20.83</v>
      </c>
      <c r="J69" s="41">
        <v>39523.230000000003</v>
      </c>
      <c r="K69" s="41">
        <f t="shared" si="3"/>
        <v>780104</v>
      </c>
      <c r="L69" s="41">
        <v>5405</v>
      </c>
      <c r="M69" s="41">
        <v>785509</v>
      </c>
      <c r="N69" s="42"/>
    </row>
    <row r="70" spans="1:14" x14ac:dyDescent="0.15">
      <c r="A70" s="35" t="s">
        <v>51</v>
      </c>
      <c r="B70" s="36">
        <v>294</v>
      </c>
      <c r="C70" s="43" t="s">
        <v>118</v>
      </c>
      <c r="D70" s="36" t="s">
        <v>36</v>
      </c>
      <c r="E70" s="37">
        <v>31.8</v>
      </c>
      <c r="F70" s="36" t="s">
        <v>121</v>
      </c>
      <c r="G70" s="39">
        <v>6.75</v>
      </c>
      <c r="H70" s="36" t="s">
        <v>55</v>
      </c>
      <c r="I70" s="39">
        <v>20.83</v>
      </c>
      <c r="J70" s="41">
        <v>46717.79</v>
      </c>
      <c r="K70" s="41">
        <f t="shared" si="3"/>
        <v>922109</v>
      </c>
      <c r="L70" s="41">
        <v>7222</v>
      </c>
      <c r="M70" s="41">
        <v>929331</v>
      </c>
      <c r="N70" s="42"/>
    </row>
    <row r="71" spans="1:14" x14ac:dyDescent="0.15">
      <c r="A71" s="35" t="s">
        <v>94</v>
      </c>
      <c r="B71" s="36">
        <v>299</v>
      </c>
      <c r="C71" s="43" t="s">
        <v>122</v>
      </c>
      <c r="D71" s="36" t="s">
        <v>36</v>
      </c>
      <c r="E71" s="44">
        <v>750</v>
      </c>
      <c r="F71" s="36" t="s">
        <v>123</v>
      </c>
      <c r="G71" s="39">
        <v>5</v>
      </c>
      <c r="H71" s="36" t="s">
        <v>116</v>
      </c>
      <c r="I71" s="39">
        <v>6</v>
      </c>
      <c r="J71" s="41">
        <v>678310.35</v>
      </c>
      <c r="K71" s="41">
        <f t="shared" si="3"/>
        <v>13388388</v>
      </c>
      <c r="L71" s="41">
        <v>21799</v>
      </c>
      <c r="M71" s="41">
        <v>13410187</v>
      </c>
      <c r="N71" s="42"/>
    </row>
    <row r="72" spans="1:14" x14ac:dyDescent="0.15">
      <c r="A72" s="35" t="s">
        <v>99</v>
      </c>
      <c r="B72" s="36">
        <v>299</v>
      </c>
      <c r="C72" s="43" t="s">
        <v>122</v>
      </c>
      <c r="D72" s="36" t="s">
        <v>36</v>
      </c>
      <c r="E72" s="44">
        <v>1E-3</v>
      </c>
      <c r="F72" s="36" t="s">
        <v>59</v>
      </c>
      <c r="G72" s="39">
        <v>0</v>
      </c>
      <c r="H72" s="36" t="s">
        <v>116</v>
      </c>
      <c r="I72" s="39">
        <v>6</v>
      </c>
      <c r="J72" s="41">
        <v>1</v>
      </c>
      <c r="K72" s="41">
        <f t="shared" si="3"/>
        <v>20</v>
      </c>
      <c r="L72" s="41">
        <v>0</v>
      </c>
      <c r="M72" s="41">
        <v>20</v>
      </c>
      <c r="N72" s="42"/>
    </row>
    <row r="73" spans="1:14" x14ac:dyDescent="0.15">
      <c r="A73" s="35" t="s">
        <v>124</v>
      </c>
      <c r="B73" s="36">
        <v>300</v>
      </c>
      <c r="C73" s="36" t="s">
        <v>125</v>
      </c>
      <c r="D73" s="36" t="s">
        <v>36</v>
      </c>
      <c r="E73" s="37">
        <v>275</v>
      </c>
      <c r="F73" s="36" t="s">
        <v>126</v>
      </c>
      <c r="G73" s="39">
        <v>6.2</v>
      </c>
      <c r="H73" s="36" t="s">
        <v>63</v>
      </c>
      <c r="I73" s="39">
        <v>22.75</v>
      </c>
      <c r="J73" s="41">
        <v>215995</v>
      </c>
      <c r="K73" s="41">
        <f t="shared" si="3"/>
        <v>4263277</v>
      </c>
      <c r="L73" s="41">
        <v>27876</v>
      </c>
      <c r="M73" s="41">
        <v>4291153</v>
      </c>
      <c r="N73" s="42"/>
    </row>
    <row r="74" spans="1:14" x14ac:dyDescent="0.15">
      <c r="A74" s="35" t="s">
        <v>127</v>
      </c>
      <c r="B74" s="36">
        <v>300</v>
      </c>
      <c r="C74" s="43" t="s">
        <v>125</v>
      </c>
      <c r="D74" s="36" t="s">
        <v>36</v>
      </c>
      <c r="E74" s="37">
        <v>74</v>
      </c>
      <c r="F74" s="36" t="s">
        <v>128</v>
      </c>
      <c r="G74" s="39">
        <v>6.2</v>
      </c>
      <c r="H74" s="36" t="s">
        <v>63</v>
      </c>
      <c r="I74" s="39">
        <v>22.75</v>
      </c>
      <c r="J74" s="41">
        <v>55407</v>
      </c>
      <c r="K74" s="41">
        <f t="shared" si="3"/>
        <v>1093615</v>
      </c>
      <c r="L74" s="41">
        <v>7159</v>
      </c>
      <c r="M74" s="41">
        <v>1100774</v>
      </c>
      <c r="N74" s="42"/>
    </row>
    <row r="75" spans="1:14" x14ac:dyDescent="0.15">
      <c r="A75" s="35" t="s">
        <v>129</v>
      </c>
      <c r="B75" s="36">
        <v>300</v>
      </c>
      <c r="C75" s="43" t="s">
        <v>125</v>
      </c>
      <c r="D75" s="36" t="s">
        <v>36</v>
      </c>
      <c r="E75" s="37">
        <v>70</v>
      </c>
      <c r="F75" s="36" t="s">
        <v>130</v>
      </c>
      <c r="G75" s="39">
        <v>6.2</v>
      </c>
      <c r="H75" s="36" t="s">
        <v>63</v>
      </c>
      <c r="I75" s="39">
        <v>22.75</v>
      </c>
      <c r="J75" s="41">
        <v>70000</v>
      </c>
      <c r="K75" s="41">
        <f t="shared" si="3"/>
        <v>1381650</v>
      </c>
      <c r="L75" s="41">
        <v>554384</v>
      </c>
      <c r="M75" s="45">
        <v>1936034</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f>ROUND((J78*$C$8/1000),0)</f>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f>ROUND((J79*$C$8/1000),0)</f>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f>ROUND((J80*$C$8/1000),0)</f>
        <v>0</v>
      </c>
      <c r="L80" s="41"/>
      <c r="M80" s="41"/>
      <c r="N80" s="42"/>
    </row>
    <row r="81" spans="1:220"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20" x14ac:dyDescent="0.15">
      <c r="A82" s="35" t="s">
        <v>131</v>
      </c>
      <c r="B82" s="47">
        <v>310</v>
      </c>
      <c r="C82" s="47" t="s">
        <v>132</v>
      </c>
      <c r="D82" s="36" t="s">
        <v>36</v>
      </c>
      <c r="E82" s="37">
        <v>3.7</v>
      </c>
      <c r="F82" s="36" t="s">
        <v>138</v>
      </c>
      <c r="G82" s="39">
        <v>2.9</v>
      </c>
      <c r="H82" s="36" t="s">
        <v>102</v>
      </c>
      <c r="I82" s="39">
        <v>2.33</v>
      </c>
      <c r="J82" s="41">
        <v>0</v>
      </c>
      <c r="K82" s="41">
        <f t="shared" ref="K82:K88" si="4">ROUND((J82*$C$8/1000),0)</f>
        <v>0</v>
      </c>
      <c r="L82" s="41"/>
      <c r="M82" s="41"/>
      <c r="N82" s="42"/>
    </row>
    <row r="83" spans="1:220" x14ac:dyDescent="0.15">
      <c r="A83" s="35" t="s">
        <v>131</v>
      </c>
      <c r="B83" s="47">
        <v>310</v>
      </c>
      <c r="C83" s="47" t="s">
        <v>132</v>
      </c>
      <c r="D83" s="36" t="s">
        <v>36</v>
      </c>
      <c r="E83" s="37">
        <v>9</v>
      </c>
      <c r="F83" s="36" t="s">
        <v>139</v>
      </c>
      <c r="G83" s="39">
        <v>4.0999999999999996</v>
      </c>
      <c r="H83" s="36" t="s">
        <v>102</v>
      </c>
      <c r="I83" s="39">
        <v>3.33</v>
      </c>
      <c r="J83" s="41">
        <v>0</v>
      </c>
      <c r="K83" s="41">
        <f t="shared" si="4"/>
        <v>0</v>
      </c>
      <c r="L83" s="41"/>
      <c r="M83" s="41"/>
      <c r="N83" s="42"/>
    </row>
    <row r="84" spans="1:220" x14ac:dyDescent="0.15">
      <c r="A84" s="35" t="s">
        <v>131</v>
      </c>
      <c r="B84" s="47">
        <v>310</v>
      </c>
      <c r="C84" s="47" t="s">
        <v>132</v>
      </c>
      <c r="D84" s="36" t="s">
        <v>36</v>
      </c>
      <c r="E84" s="37">
        <v>2.2999999999999998</v>
      </c>
      <c r="F84" s="36" t="s">
        <v>140</v>
      </c>
      <c r="G84" s="39">
        <v>4.5</v>
      </c>
      <c r="H84" s="36" t="s">
        <v>102</v>
      </c>
      <c r="I84" s="39">
        <v>4.33</v>
      </c>
      <c r="J84" s="41">
        <v>0</v>
      </c>
      <c r="K84" s="41">
        <f t="shared" si="4"/>
        <v>0</v>
      </c>
      <c r="L84" s="41"/>
      <c r="M84" s="41"/>
      <c r="N84" s="42"/>
    </row>
    <row r="85" spans="1:220" x14ac:dyDescent="0.15">
      <c r="A85" s="35" t="s">
        <v>141</v>
      </c>
      <c r="B85" s="47">
        <v>310</v>
      </c>
      <c r="C85" s="47" t="s">
        <v>142</v>
      </c>
      <c r="D85" s="36" t="s">
        <v>36</v>
      </c>
      <c r="E85" s="37">
        <v>595</v>
      </c>
      <c r="F85" s="36" t="s">
        <v>143</v>
      </c>
      <c r="G85" s="39">
        <v>4.0999999999999996</v>
      </c>
      <c r="H85" s="36" t="s">
        <v>102</v>
      </c>
      <c r="I85" s="39">
        <v>3.75</v>
      </c>
      <c r="J85" s="41">
        <v>0</v>
      </c>
      <c r="K85" s="41">
        <f t="shared" si="4"/>
        <v>0</v>
      </c>
      <c r="L85" s="41"/>
      <c r="M85" s="41"/>
      <c r="N85" s="42"/>
    </row>
    <row r="86" spans="1:220" x14ac:dyDescent="0.15">
      <c r="A86" s="35" t="s">
        <v>141</v>
      </c>
      <c r="B86" s="47">
        <v>310</v>
      </c>
      <c r="C86" s="47" t="s">
        <v>142</v>
      </c>
      <c r="D86" s="36" t="s">
        <v>36</v>
      </c>
      <c r="E86" s="37">
        <v>655</v>
      </c>
      <c r="F86" s="36" t="s">
        <v>144</v>
      </c>
      <c r="G86" s="39">
        <v>4.5999999999999996</v>
      </c>
      <c r="H86" s="36" t="s">
        <v>102</v>
      </c>
      <c r="I86" s="39">
        <v>4.75</v>
      </c>
      <c r="J86" s="41">
        <v>0</v>
      </c>
      <c r="K86" s="41">
        <f t="shared" si="4"/>
        <v>0</v>
      </c>
      <c r="L86" s="41"/>
      <c r="M86" s="41"/>
      <c r="N86" s="42"/>
    </row>
    <row r="87" spans="1:220" x14ac:dyDescent="0.15">
      <c r="A87" s="35" t="s">
        <v>141</v>
      </c>
      <c r="B87" s="47">
        <v>310</v>
      </c>
      <c r="C87" s="47" t="s">
        <v>142</v>
      </c>
      <c r="D87" s="36" t="s">
        <v>36</v>
      </c>
      <c r="E87" s="37">
        <v>5.4</v>
      </c>
      <c r="F87" s="36" t="s">
        <v>145</v>
      </c>
      <c r="G87" s="39">
        <v>4.0999999999999996</v>
      </c>
      <c r="H87" s="36" t="s">
        <v>102</v>
      </c>
      <c r="I87" s="39">
        <v>3.75</v>
      </c>
      <c r="J87" s="41">
        <v>0</v>
      </c>
      <c r="K87" s="41">
        <f t="shared" si="4"/>
        <v>0</v>
      </c>
      <c r="L87" s="41"/>
      <c r="M87" s="41"/>
      <c r="N87" s="42"/>
    </row>
    <row r="88" spans="1:220" x14ac:dyDescent="0.15">
      <c r="A88" s="35" t="s">
        <v>141</v>
      </c>
      <c r="B88" s="47">
        <v>310</v>
      </c>
      <c r="C88" s="47" t="s">
        <v>142</v>
      </c>
      <c r="D88" s="36" t="s">
        <v>36</v>
      </c>
      <c r="E88" s="37">
        <v>10.1</v>
      </c>
      <c r="F88" s="36" t="s">
        <v>146</v>
      </c>
      <c r="G88" s="39">
        <v>4.5999999999999996</v>
      </c>
      <c r="H88" s="36" t="s">
        <v>102</v>
      </c>
      <c r="I88" s="39">
        <v>4.75</v>
      </c>
      <c r="J88" s="41">
        <v>0</v>
      </c>
      <c r="K88" s="41">
        <f t="shared" si="4"/>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row>
    <row r="89" spans="1:220" x14ac:dyDescent="0.15">
      <c r="A89" s="35"/>
      <c r="B89" s="47"/>
      <c r="C89" s="47"/>
      <c r="D89" s="36"/>
      <c r="E89" s="37"/>
      <c r="F89" s="36"/>
      <c r="G89" s="39"/>
      <c r="H89" s="36"/>
      <c r="I89" s="39"/>
      <c r="J89" s="41"/>
      <c r="K89" s="41"/>
      <c r="L89" s="41"/>
      <c r="M89" s="41"/>
      <c r="N89" s="42"/>
    </row>
    <row r="90" spans="1:220" x14ac:dyDescent="0.15">
      <c r="A90" s="35" t="s">
        <v>147</v>
      </c>
      <c r="B90" s="47">
        <v>316</v>
      </c>
      <c r="C90" s="47" t="s">
        <v>148</v>
      </c>
      <c r="D90" s="36" t="s">
        <v>36</v>
      </c>
      <c r="E90" s="37">
        <v>500</v>
      </c>
      <c r="F90" s="36" t="s">
        <v>149</v>
      </c>
      <c r="G90" s="39">
        <v>5</v>
      </c>
      <c r="H90" s="36" t="s">
        <v>116</v>
      </c>
      <c r="I90" s="39">
        <v>6.5</v>
      </c>
      <c r="J90" s="41">
        <v>451070</v>
      </c>
      <c r="K90" s="41">
        <f t="shared" ref="K90:K100" si="5">ROUND((J90*$C$8/1000),0)</f>
        <v>8903152</v>
      </c>
      <c r="L90" s="41">
        <v>141770</v>
      </c>
      <c r="M90" s="41">
        <v>9044922</v>
      </c>
      <c r="N90" s="42"/>
    </row>
    <row r="91" spans="1:220" x14ac:dyDescent="0.15">
      <c r="A91" s="35" t="s">
        <v>147</v>
      </c>
      <c r="B91" s="47">
        <v>316</v>
      </c>
      <c r="C91" s="47" t="s">
        <v>148</v>
      </c>
      <c r="D91" s="36" t="s">
        <v>36</v>
      </c>
      <c r="E91" s="44">
        <v>1E-3</v>
      </c>
      <c r="F91" s="36" t="s">
        <v>150</v>
      </c>
      <c r="G91" s="39">
        <v>0</v>
      </c>
      <c r="H91" s="36" t="s">
        <v>116</v>
      </c>
      <c r="I91" s="39">
        <v>6.5</v>
      </c>
      <c r="J91" s="41">
        <v>1</v>
      </c>
      <c r="K91" s="41">
        <f t="shared" si="5"/>
        <v>20</v>
      </c>
      <c r="L91" s="41">
        <v>0</v>
      </c>
      <c r="M91" s="41">
        <v>20</v>
      </c>
      <c r="N91" s="42"/>
    </row>
    <row r="92" spans="1:220" x14ac:dyDescent="0.15">
      <c r="A92" s="35" t="s">
        <v>60</v>
      </c>
      <c r="B92" s="47">
        <v>319</v>
      </c>
      <c r="C92" s="47" t="s">
        <v>151</v>
      </c>
      <c r="D92" s="36" t="s">
        <v>36</v>
      </c>
      <c r="E92" s="37">
        <v>950</v>
      </c>
      <c r="F92" s="36" t="s">
        <v>69</v>
      </c>
      <c r="G92" s="39">
        <v>6</v>
      </c>
      <c r="H92" s="36" t="s">
        <v>63</v>
      </c>
      <c r="I92" s="39">
        <v>22</v>
      </c>
      <c r="J92" s="41">
        <v>731611</v>
      </c>
      <c r="K92" s="41">
        <f t="shared" si="5"/>
        <v>14440428</v>
      </c>
      <c r="L92" s="41">
        <v>70633</v>
      </c>
      <c r="M92" s="41">
        <v>14511061</v>
      </c>
      <c r="N92" s="42"/>
    </row>
    <row r="93" spans="1:220" x14ac:dyDescent="0.15">
      <c r="A93" s="35" t="s">
        <v>64</v>
      </c>
      <c r="B93" s="47">
        <v>319</v>
      </c>
      <c r="C93" s="47" t="s">
        <v>151</v>
      </c>
      <c r="D93" s="36" t="s">
        <v>36</v>
      </c>
      <c r="E93" s="37">
        <v>58</v>
      </c>
      <c r="F93" s="36" t="s">
        <v>71</v>
      </c>
      <c r="G93" s="39">
        <v>6</v>
      </c>
      <c r="H93" s="36" t="s">
        <v>63</v>
      </c>
      <c r="I93" s="39">
        <v>22</v>
      </c>
      <c r="J93" s="41">
        <v>77617</v>
      </c>
      <c r="K93" s="41">
        <f t="shared" si="5"/>
        <v>1531993</v>
      </c>
      <c r="L93" s="41">
        <v>7493</v>
      </c>
      <c r="M93" s="41">
        <v>1539486</v>
      </c>
      <c r="N93" s="42"/>
    </row>
    <row r="94" spans="1:220" x14ac:dyDescent="0.15">
      <c r="A94" s="35" t="s">
        <v>64</v>
      </c>
      <c r="B94" s="47">
        <v>319</v>
      </c>
      <c r="C94" s="47" t="s">
        <v>151</v>
      </c>
      <c r="D94" s="36" t="s">
        <v>36</v>
      </c>
      <c r="E94" s="37">
        <v>100</v>
      </c>
      <c r="F94" s="36" t="s">
        <v>152</v>
      </c>
      <c r="G94" s="39">
        <v>6</v>
      </c>
      <c r="H94" s="36" t="s">
        <v>63</v>
      </c>
      <c r="I94" s="39">
        <v>22</v>
      </c>
      <c r="J94" s="41">
        <v>133823</v>
      </c>
      <c r="K94" s="41">
        <f t="shared" si="5"/>
        <v>2641378</v>
      </c>
      <c r="L94" s="41">
        <v>12920</v>
      </c>
      <c r="M94" s="41">
        <v>2654298</v>
      </c>
      <c r="N94" s="42"/>
    </row>
    <row r="95" spans="1:220" x14ac:dyDescent="0.15">
      <c r="A95" s="35" t="s">
        <v>94</v>
      </c>
      <c r="B95" s="47">
        <v>322</v>
      </c>
      <c r="C95" s="47" t="s">
        <v>153</v>
      </c>
      <c r="D95" s="36" t="s">
        <v>36</v>
      </c>
      <c r="E95" s="37">
        <v>440</v>
      </c>
      <c r="F95" s="36" t="s">
        <v>154</v>
      </c>
      <c r="G95" s="39">
        <v>4</v>
      </c>
      <c r="H95" s="36" t="s">
        <v>55</v>
      </c>
      <c r="I95" s="39">
        <v>5</v>
      </c>
      <c r="J95" s="41">
        <v>0</v>
      </c>
      <c r="K95" s="41">
        <f t="shared" si="5"/>
        <v>0</v>
      </c>
      <c r="L95" s="41">
        <v>0</v>
      </c>
      <c r="M95" s="41">
        <v>0</v>
      </c>
      <c r="N95" s="42"/>
    </row>
    <row r="96" spans="1:220" x14ac:dyDescent="0.15">
      <c r="A96" s="35" t="s">
        <v>94</v>
      </c>
      <c r="B96" s="47">
        <v>322</v>
      </c>
      <c r="C96" s="47" t="s">
        <v>153</v>
      </c>
      <c r="D96" s="36" t="s">
        <v>36</v>
      </c>
      <c r="E96" s="37">
        <v>114</v>
      </c>
      <c r="F96" s="36" t="s">
        <v>155</v>
      </c>
      <c r="G96" s="39">
        <v>4</v>
      </c>
      <c r="H96" s="36" t="s">
        <v>55</v>
      </c>
      <c r="I96" s="39">
        <v>5</v>
      </c>
      <c r="J96" s="41">
        <v>0</v>
      </c>
      <c r="K96" s="41">
        <f t="shared" si="5"/>
        <v>0</v>
      </c>
      <c r="L96" s="41">
        <v>0</v>
      </c>
      <c r="M96" s="41">
        <v>0</v>
      </c>
      <c r="N96" s="42"/>
    </row>
    <row r="97" spans="1:220" x14ac:dyDescent="0.15">
      <c r="A97" s="35" t="s">
        <v>94</v>
      </c>
      <c r="B97" s="47">
        <v>322</v>
      </c>
      <c r="C97" s="47" t="s">
        <v>153</v>
      </c>
      <c r="D97" s="36" t="s">
        <v>36</v>
      </c>
      <c r="E97" s="37">
        <v>1500</v>
      </c>
      <c r="F97" s="36" t="s">
        <v>156</v>
      </c>
      <c r="G97" s="39">
        <v>5.8</v>
      </c>
      <c r="H97" s="36" t="s">
        <v>55</v>
      </c>
      <c r="I97" s="39">
        <v>19.25</v>
      </c>
      <c r="J97" s="41">
        <v>1110000</v>
      </c>
      <c r="K97" s="41">
        <f t="shared" si="5"/>
        <v>21909014</v>
      </c>
      <c r="L97" s="41">
        <v>30902</v>
      </c>
      <c r="M97" s="41">
        <v>21939916</v>
      </c>
      <c r="N97" s="42"/>
    </row>
    <row r="98" spans="1:220" x14ac:dyDescent="0.15">
      <c r="A98" s="35" t="s">
        <v>94</v>
      </c>
      <c r="B98" s="47">
        <v>322</v>
      </c>
      <c r="C98" s="47" t="s">
        <v>153</v>
      </c>
      <c r="D98" s="36" t="s">
        <v>36</v>
      </c>
      <c r="E98" s="37">
        <v>374</v>
      </c>
      <c r="F98" s="36" t="s">
        <v>157</v>
      </c>
      <c r="G98" s="39">
        <v>5.8</v>
      </c>
      <c r="H98" s="36" t="s">
        <v>55</v>
      </c>
      <c r="I98" s="39">
        <v>19.25</v>
      </c>
      <c r="J98" s="41">
        <v>277000</v>
      </c>
      <c r="K98" s="41">
        <f t="shared" si="5"/>
        <v>5467384</v>
      </c>
      <c r="L98" s="41">
        <v>7712</v>
      </c>
      <c r="M98" s="41">
        <v>5475096</v>
      </c>
      <c r="N98" s="42"/>
    </row>
    <row r="99" spans="1:220" x14ac:dyDescent="0.15">
      <c r="A99" s="35" t="s">
        <v>158</v>
      </c>
      <c r="B99" s="47">
        <v>322</v>
      </c>
      <c r="C99" s="47" t="s">
        <v>153</v>
      </c>
      <c r="D99" s="36" t="s">
        <v>36</v>
      </c>
      <c r="E99" s="37">
        <v>314</v>
      </c>
      <c r="F99" s="36" t="s">
        <v>159</v>
      </c>
      <c r="G99" s="39">
        <v>5.8</v>
      </c>
      <c r="H99" s="36" t="s">
        <v>55</v>
      </c>
      <c r="I99" s="39">
        <v>19</v>
      </c>
      <c r="J99" s="41">
        <v>377767.22</v>
      </c>
      <c r="K99" s="41">
        <f t="shared" si="5"/>
        <v>7456313</v>
      </c>
      <c r="L99" s="41">
        <v>10515</v>
      </c>
      <c r="M99" s="41">
        <v>7466828</v>
      </c>
      <c r="N99" s="42"/>
    </row>
    <row r="100" spans="1:220" x14ac:dyDescent="0.15">
      <c r="A100" s="35" t="s">
        <v>160</v>
      </c>
      <c r="B100" s="47">
        <v>322</v>
      </c>
      <c r="C100" s="47" t="s">
        <v>153</v>
      </c>
      <c r="D100" s="36" t="s">
        <v>36</v>
      </c>
      <c r="E100" s="37">
        <v>28</v>
      </c>
      <c r="F100" s="36" t="s">
        <v>161</v>
      </c>
      <c r="G100" s="39">
        <v>5.8</v>
      </c>
      <c r="H100" s="36" t="s">
        <v>55</v>
      </c>
      <c r="I100" s="39">
        <v>19</v>
      </c>
      <c r="J100" s="41">
        <v>37118.15</v>
      </c>
      <c r="K100" s="41">
        <f t="shared" si="5"/>
        <v>732632</v>
      </c>
      <c r="L100" s="41">
        <v>1034</v>
      </c>
      <c r="M100" s="41">
        <v>733666</v>
      </c>
      <c r="N100" s="42"/>
    </row>
    <row r="101" spans="1:220" x14ac:dyDescent="0.15">
      <c r="A101" s="35"/>
      <c r="B101" s="47"/>
      <c r="C101" s="47"/>
      <c r="D101" s="36"/>
      <c r="E101" s="37"/>
      <c r="F101" s="36"/>
      <c r="G101" s="39"/>
      <c r="H101" s="36"/>
      <c r="I101" s="39"/>
      <c r="J101" s="41"/>
      <c r="K101" s="41"/>
      <c r="L101" s="41"/>
      <c r="M101" s="41"/>
      <c r="N101" s="42"/>
    </row>
    <row r="102" spans="1:220" x14ac:dyDescent="0.15">
      <c r="A102" s="35" t="s">
        <v>124</v>
      </c>
      <c r="B102" s="47">
        <v>330</v>
      </c>
      <c r="C102" s="47" t="s">
        <v>162</v>
      </c>
      <c r="D102" s="36" t="s">
        <v>36</v>
      </c>
      <c r="E102" s="37">
        <v>1000</v>
      </c>
      <c r="F102" s="36" t="s">
        <v>163</v>
      </c>
      <c r="G102" s="39">
        <v>5</v>
      </c>
      <c r="H102" s="36" t="s">
        <v>164</v>
      </c>
      <c r="I102" s="39">
        <v>11</v>
      </c>
      <c r="J102" s="41">
        <v>600000</v>
      </c>
      <c r="K102" s="41">
        <f>ROUND((J102*$C$8/1000),0)</f>
        <v>11842710</v>
      </c>
      <c r="L102" s="41">
        <v>95076</v>
      </c>
      <c r="M102" s="41">
        <v>11937786</v>
      </c>
      <c r="N102" s="42"/>
    </row>
    <row r="103" spans="1:220" x14ac:dyDescent="0.15">
      <c r="A103" s="35" t="s">
        <v>165</v>
      </c>
      <c r="B103" s="47">
        <v>332</v>
      </c>
      <c r="C103" s="47" t="s">
        <v>166</v>
      </c>
      <c r="D103" s="36" t="s">
        <v>36</v>
      </c>
      <c r="E103" s="37">
        <v>700</v>
      </c>
      <c r="F103" s="36" t="s">
        <v>167</v>
      </c>
      <c r="G103" s="39">
        <v>6</v>
      </c>
      <c r="H103" s="36" t="s">
        <v>164</v>
      </c>
      <c r="I103" s="39">
        <v>10</v>
      </c>
      <c r="J103" s="41">
        <v>417156</v>
      </c>
      <c r="K103" s="41">
        <f>ROUND((J103*$C$8/1000),0)</f>
        <v>8233763</v>
      </c>
      <c r="L103" s="41">
        <v>24098</v>
      </c>
      <c r="M103" s="41">
        <v>8257861</v>
      </c>
      <c r="N103" s="42"/>
    </row>
    <row r="104" spans="1:220" x14ac:dyDescent="0.15">
      <c r="A104" s="35" t="s">
        <v>165</v>
      </c>
      <c r="B104" s="47">
        <v>332</v>
      </c>
      <c r="C104" s="47" t="s">
        <v>166</v>
      </c>
      <c r="D104" s="36" t="s">
        <v>36</v>
      </c>
      <c r="E104" s="37">
        <v>1300</v>
      </c>
      <c r="F104" s="36" t="s">
        <v>168</v>
      </c>
      <c r="G104" s="39">
        <v>6</v>
      </c>
      <c r="H104" s="36" t="s">
        <v>164</v>
      </c>
      <c r="I104" s="39">
        <v>10</v>
      </c>
      <c r="J104" s="41">
        <v>774716</v>
      </c>
      <c r="K104" s="41">
        <f t="shared" ref="K104:K112" si="6">ROUND((J104*$C$8/1000),0)</f>
        <v>15291228</v>
      </c>
      <c r="L104" s="41">
        <v>43231</v>
      </c>
      <c r="M104" s="41">
        <v>15334459</v>
      </c>
      <c r="N104" s="42"/>
    </row>
    <row r="105" spans="1:220" x14ac:dyDescent="0.15">
      <c r="A105" s="35" t="s">
        <v>169</v>
      </c>
      <c r="B105" s="47">
        <v>332</v>
      </c>
      <c r="C105" s="47" t="s">
        <v>166</v>
      </c>
      <c r="D105" s="36" t="s">
        <v>36</v>
      </c>
      <c r="E105" s="48">
        <v>1E-3</v>
      </c>
      <c r="F105" s="36" t="s">
        <v>54</v>
      </c>
      <c r="G105" s="39">
        <v>6</v>
      </c>
      <c r="H105" s="36" t="s">
        <v>164</v>
      </c>
      <c r="I105" s="39">
        <v>10</v>
      </c>
      <c r="J105" s="41">
        <v>1</v>
      </c>
      <c r="K105" s="41">
        <f t="shared" si="6"/>
        <v>20</v>
      </c>
      <c r="L105" s="41">
        <v>6</v>
      </c>
      <c r="M105" s="41">
        <v>26</v>
      </c>
      <c r="N105" s="42"/>
    </row>
    <row r="106" spans="1:220" x14ac:dyDescent="0.15">
      <c r="A106" s="35" t="s">
        <v>170</v>
      </c>
      <c r="B106" s="47">
        <v>337</v>
      </c>
      <c r="C106" s="47" t="s">
        <v>171</v>
      </c>
      <c r="D106" s="36" t="s">
        <v>36</v>
      </c>
      <c r="E106" s="37">
        <v>400</v>
      </c>
      <c r="F106" s="36" t="s">
        <v>37</v>
      </c>
      <c r="G106" s="39">
        <v>6.3</v>
      </c>
      <c r="H106" s="36" t="s">
        <v>63</v>
      </c>
      <c r="I106" s="39">
        <v>19.5</v>
      </c>
      <c r="J106" s="41">
        <v>320037</v>
      </c>
      <c r="K106" s="41">
        <f t="shared" si="6"/>
        <v>6316842</v>
      </c>
      <c r="L106" s="41">
        <v>70059</v>
      </c>
      <c r="M106" s="41">
        <v>6386901</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row>
    <row r="107" spans="1:220" x14ac:dyDescent="0.15">
      <c r="A107" s="35" t="s">
        <v>170</v>
      </c>
      <c r="B107" s="47">
        <v>337</v>
      </c>
      <c r="C107" s="47" t="s">
        <v>171</v>
      </c>
      <c r="D107" s="36" t="s">
        <v>36</v>
      </c>
      <c r="E107" s="37">
        <v>74</v>
      </c>
      <c r="F107" s="36" t="s">
        <v>39</v>
      </c>
      <c r="G107" s="39">
        <v>6.3</v>
      </c>
      <c r="H107" s="36" t="s">
        <v>63</v>
      </c>
      <c r="I107" s="39">
        <v>19.5</v>
      </c>
      <c r="J107" s="41">
        <v>59207</v>
      </c>
      <c r="K107" s="41">
        <f t="shared" si="6"/>
        <v>1168619</v>
      </c>
      <c r="L107" s="41">
        <v>12957</v>
      </c>
      <c r="M107" s="41">
        <v>1181576</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row>
    <row r="108" spans="1:220" x14ac:dyDescent="0.15">
      <c r="A108" s="35" t="s">
        <v>172</v>
      </c>
      <c r="B108" s="47">
        <v>337</v>
      </c>
      <c r="C108" s="47" t="s">
        <v>171</v>
      </c>
      <c r="D108" s="36" t="s">
        <v>36</v>
      </c>
      <c r="E108" s="37">
        <v>38</v>
      </c>
      <c r="F108" s="36" t="s">
        <v>173</v>
      </c>
      <c r="G108" s="39">
        <v>7</v>
      </c>
      <c r="H108" s="36" t="s">
        <v>63</v>
      </c>
      <c r="I108" s="39">
        <v>19.75</v>
      </c>
      <c r="J108" s="41">
        <v>38000</v>
      </c>
      <c r="K108" s="41">
        <f t="shared" si="6"/>
        <v>750038</v>
      </c>
      <c r="L108" s="41">
        <v>279437</v>
      </c>
      <c r="M108" s="41">
        <v>1029475</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row>
    <row r="109" spans="1:220" s="49" customFormat="1" x14ac:dyDescent="0.15">
      <c r="A109" s="35" t="s">
        <v>174</v>
      </c>
      <c r="B109" s="47">
        <v>337</v>
      </c>
      <c r="C109" s="47" t="s">
        <v>175</v>
      </c>
      <c r="D109" s="36" t="s">
        <v>36</v>
      </c>
      <c r="E109" s="37">
        <v>539</v>
      </c>
      <c r="F109" s="36" t="s">
        <v>176</v>
      </c>
      <c r="G109" s="39">
        <v>5</v>
      </c>
      <c r="H109" s="47" t="s">
        <v>55</v>
      </c>
      <c r="I109" s="39">
        <v>19.5</v>
      </c>
      <c r="J109" s="41">
        <v>450576</v>
      </c>
      <c r="K109" s="41">
        <f t="shared" si="6"/>
        <v>8893402</v>
      </c>
      <c r="L109" s="41">
        <v>6025</v>
      </c>
      <c r="M109" s="41">
        <v>8899427</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row>
    <row r="110" spans="1:220" s="49" customFormat="1" x14ac:dyDescent="0.15">
      <c r="A110" s="35" t="s">
        <v>174</v>
      </c>
      <c r="B110" s="47">
        <v>337</v>
      </c>
      <c r="C110" s="47" t="s">
        <v>175</v>
      </c>
      <c r="D110" s="36" t="s">
        <v>36</v>
      </c>
      <c r="E110" s="37">
        <v>40</v>
      </c>
      <c r="F110" s="36" t="s">
        <v>177</v>
      </c>
      <c r="G110" s="39">
        <v>7.5</v>
      </c>
      <c r="H110" s="47" t="s">
        <v>55</v>
      </c>
      <c r="I110" s="39">
        <v>19.75</v>
      </c>
      <c r="J110" s="41">
        <v>40000</v>
      </c>
      <c r="K110" s="41">
        <f t="shared" si="6"/>
        <v>789514</v>
      </c>
      <c r="L110" s="41">
        <v>228434</v>
      </c>
      <c r="M110" s="41">
        <v>1017948</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row>
    <row r="111" spans="1:220" x14ac:dyDescent="0.15">
      <c r="A111" s="35" t="s">
        <v>178</v>
      </c>
      <c r="B111" s="47">
        <v>337</v>
      </c>
      <c r="C111" s="47" t="s">
        <v>179</v>
      </c>
      <c r="D111" s="36" t="s">
        <v>36</v>
      </c>
      <c r="E111" s="37">
        <v>512</v>
      </c>
      <c r="F111" s="36" t="s">
        <v>180</v>
      </c>
      <c r="G111" s="39">
        <v>4.5</v>
      </c>
      <c r="H111" s="36" t="s">
        <v>63</v>
      </c>
      <c r="I111" s="39">
        <v>19.5</v>
      </c>
      <c r="J111" s="41">
        <v>455505</v>
      </c>
      <c r="K111" s="41">
        <f t="shared" si="6"/>
        <v>8990689</v>
      </c>
      <c r="L111" s="41">
        <v>71748</v>
      </c>
      <c r="M111" s="41">
        <v>9062437</v>
      </c>
      <c r="N111" s="42"/>
    </row>
    <row r="112" spans="1:220" x14ac:dyDescent="0.15">
      <c r="A112" s="35" t="s">
        <v>178</v>
      </c>
      <c r="B112" s="47">
        <v>337</v>
      </c>
      <c r="C112" s="47" t="s">
        <v>179</v>
      </c>
      <c r="D112" s="36" t="s">
        <v>36</v>
      </c>
      <c r="E112" s="37">
        <v>45</v>
      </c>
      <c r="F112" s="36" t="s">
        <v>181</v>
      </c>
      <c r="G112" s="39">
        <v>8</v>
      </c>
      <c r="H112" s="36" t="s">
        <v>63</v>
      </c>
      <c r="I112" s="39">
        <v>19.75</v>
      </c>
      <c r="J112" s="41">
        <v>45000</v>
      </c>
      <c r="K112" s="41">
        <f t="shared" si="6"/>
        <v>888203</v>
      </c>
      <c r="L112" s="41">
        <v>203505</v>
      </c>
      <c r="M112" s="41">
        <v>1091708</v>
      </c>
      <c r="N112" s="42"/>
    </row>
    <row r="113" spans="1:220"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row>
    <row r="114" spans="1:220" x14ac:dyDescent="0.15">
      <c r="A114" s="35" t="s">
        <v>60</v>
      </c>
      <c r="B114" s="47">
        <v>341</v>
      </c>
      <c r="C114" s="47" t="s">
        <v>182</v>
      </c>
      <c r="D114" s="36" t="s">
        <v>36</v>
      </c>
      <c r="E114" s="37">
        <v>320</v>
      </c>
      <c r="F114" s="36" t="s">
        <v>183</v>
      </c>
      <c r="G114" s="39">
        <v>5.8</v>
      </c>
      <c r="H114" s="36" t="s">
        <v>38</v>
      </c>
      <c r="I114" s="39">
        <v>23.75</v>
      </c>
      <c r="J114" s="41">
        <v>220568</v>
      </c>
      <c r="K114" s="41">
        <f>ROUND((J114*$C$8/1000),0)</f>
        <v>4353538</v>
      </c>
      <c r="L114" s="41">
        <v>20599</v>
      </c>
      <c r="M114" s="41">
        <v>4374137</v>
      </c>
      <c r="N114" s="42"/>
    </row>
    <row r="115" spans="1:220" x14ac:dyDescent="0.15">
      <c r="A115" s="35" t="s">
        <v>64</v>
      </c>
      <c r="B115" s="47">
        <v>341</v>
      </c>
      <c r="C115" s="47" t="s">
        <v>182</v>
      </c>
      <c r="D115" s="36" t="s">
        <v>36</v>
      </c>
      <c r="E115" s="37">
        <v>6</v>
      </c>
      <c r="F115" s="36" t="s">
        <v>184</v>
      </c>
      <c r="G115" s="39">
        <v>7.5</v>
      </c>
      <c r="H115" s="36" t="s">
        <v>38</v>
      </c>
      <c r="I115" s="39">
        <v>23.75</v>
      </c>
      <c r="J115" s="41">
        <v>8159</v>
      </c>
      <c r="K115" s="41">
        <f>ROUND((J115*$C$8/1000),0)</f>
        <v>161041</v>
      </c>
      <c r="L115" s="41">
        <v>979</v>
      </c>
      <c r="M115" s="41">
        <v>162020</v>
      </c>
      <c r="N115" s="42"/>
    </row>
    <row r="116" spans="1:220" x14ac:dyDescent="0.15">
      <c r="A116" s="35" t="s">
        <v>64</v>
      </c>
      <c r="B116" s="47">
        <v>341</v>
      </c>
      <c r="C116" s="47" t="s">
        <v>182</v>
      </c>
      <c r="D116" s="36" t="s">
        <v>36</v>
      </c>
      <c r="E116" s="37">
        <v>15.2</v>
      </c>
      <c r="F116" s="36" t="s">
        <v>185</v>
      </c>
      <c r="G116" s="39">
        <v>7.5</v>
      </c>
      <c r="H116" s="36" t="s">
        <v>38</v>
      </c>
      <c r="I116" s="39">
        <v>23.75</v>
      </c>
      <c r="J116" s="41">
        <v>20669</v>
      </c>
      <c r="K116" s="41">
        <f>ROUND((J116*$C$8/1000),0)</f>
        <v>407962</v>
      </c>
      <c r="L116" s="41">
        <v>2481</v>
      </c>
      <c r="M116" s="41">
        <v>410443</v>
      </c>
      <c r="N116" s="42"/>
    </row>
    <row r="117" spans="1:220" x14ac:dyDescent="0.15">
      <c r="A117" s="35" t="s">
        <v>94</v>
      </c>
      <c r="B117" s="47">
        <v>342</v>
      </c>
      <c r="C117" s="47" t="s">
        <v>186</v>
      </c>
      <c r="D117" s="36" t="s">
        <v>187</v>
      </c>
      <c r="E117" s="37">
        <v>13200000</v>
      </c>
      <c r="F117" s="36" t="s">
        <v>188</v>
      </c>
      <c r="G117" s="39">
        <v>5.5</v>
      </c>
      <c r="H117" s="36" t="s">
        <v>189</v>
      </c>
      <c r="I117" s="39">
        <v>4</v>
      </c>
      <c r="J117" s="41">
        <v>0</v>
      </c>
      <c r="K117" s="41">
        <f t="shared" ref="K117:K124" si="7">ROUND((J117/1000),0)</f>
        <v>0</v>
      </c>
      <c r="L117" s="41"/>
      <c r="M117" s="41"/>
      <c r="N117" s="42"/>
    </row>
    <row r="118" spans="1:220" x14ac:dyDescent="0.15">
      <c r="A118" s="35" t="s">
        <v>160</v>
      </c>
      <c r="B118" s="47">
        <v>342</v>
      </c>
      <c r="C118" s="47" t="s">
        <v>186</v>
      </c>
      <c r="D118" s="36" t="s">
        <v>187</v>
      </c>
      <c r="E118" s="37">
        <v>2900000</v>
      </c>
      <c r="F118" s="36" t="s">
        <v>190</v>
      </c>
      <c r="G118" s="39">
        <v>10</v>
      </c>
      <c r="H118" s="36" t="s">
        <v>189</v>
      </c>
      <c r="I118" s="39">
        <v>4</v>
      </c>
      <c r="J118" s="41">
        <v>14296264</v>
      </c>
      <c r="K118" s="41">
        <f t="shared" si="7"/>
        <v>14296</v>
      </c>
      <c r="L118" s="41">
        <v>814</v>
      </c>
      <c r="M118" s="41">
        <v>15110</v>
      </c>
      <c r="N118" s="42"/>
    </row>
    <row r="119" spans="1:220" x14ac:dyDescent="0.15">
      <c r="A119" s="35" t="s">
        <v>191</v>
      </c>
      <c r="B119" s="47">
        <v>342</v>
      </c>
      <c r="C119" s="47" t="s">
        <v>192</v>
      </c>
      <c r="D119" s="36" t="s">
        <v>187</v>
      </c>
      <c r="E119" s="37">
        <v>15500000</v>
      </c>
      <c r="F119" s="36" t="s">
        <v>193</v>
      </c>
      <c r="G119" s="39">
        <v>4.5</v>
      </c>
      <c r="H119" s="47" t="s">
        <v>189</v>
      </c>
      <c r="I119" s="39">
        <v>4</v>
      </c>
      <c r="J119" s="41">
        <v>772207675</v>
      </c>
      <c r="K119" s="41">
        <f t="shared" si="7"/>
        <v>772208</v>
      </c>
      <c r="L119" s="41">
        <v>2742</v>
      </c>
      <c r="M119" s="41">
        <v>774950</v>
      </c>
      <c r="N119" s="42"/>
    </row>
    <row r="120" spans="1:220" x14ac:dyDescent="0.15">
      <c r="A120" s="35" t="s">
        <v>194</v>
      </c>
      <c r="B120" s="47">
        <v>342</v>
      </c>
      <c r="C120" s="47" t="s">
        <v>192</v>
      </c>
      <c r="D120" s="36" t="s">
        <v>187</v>
      </c>
      <c r="E120" s="37">
        <v>100000</v>
      </c>
      <c r="F120" s="36" t="s">
        <v>195</v>
      </c>
      <c r="G120" s="39">
        <v>10</v>
      </c>
      <c r="H120" s="47" t="s">
        <v>189</v>
      </c>
      <c r="I120" s="39">
        <v>4.25</v>
      </c>
      <c r="J120" s="41">
        <v>136309532</v>
      </c>
      <c r="K120" s="41">
        <f t="shared" si="7"/>
        <v>136310</v>
      </c>
      <c r="L120" s="41">
        <v>1050</v>
      </c>
      <c r="M120" s="41">
        <v>137360</v>
      </c>
      <c r="N120" s="42"/>
    </row>
    <row r="121" spans="1:220" x14ac:dyDescent="0.15">
      <c r="A121" s="35" t="s">
        <v>196</v>
      </c>
      <c r="B121" s="47">
        <v>342</v>
      </c>
      <c r="C121" s="47" t="s">
        <v>197</v>
      </c>
      <c r="D121" s="36" t="s">
        <v>187</v>
      </c>
      <c r="E121" s="50">
        <v>15860000</v>
      </c>
      <c r="F121" s="36" t="s">
        <v>198</v>
      </c>
      <c r="G121" s="39">
        <v>4.5</v>
      </c>
      <c r="H121" s="47" t="s">
        <v>189</v>
      </c>
      <c r="I121" s="39">
        <v>4</v>
      </c>
      <c r="J121" s="41">
        <v>1798527260</v>
      </c>
      <c r="K121" s="41">
        <f t="shared" si="7"/>
        <v>1798527</v>
      </c>
      <c r="L121" s="41">
        <v>6389</v>
      </c>
      <c r="M121" s="41">
        <v>1804916</v>
      </c>
      <c r="N121" s="42"/>
    </row>
    <row r="122" spans="1:220" x14ac:dyDescent="0.15">
      <c r="A122" s="35" t="s">
        <v>199</v>
      </c>
      <c r="B122" s="47">
        <v>342</v>
      </c>
      <c r="C122" s="47" t="s">
        <v>197</v>
      </c>
      <c r="D122" s="36" t="s">
        <v>187</v>
      </c>
      <c r="E122" s="50">
        <v>100000</v>
      </c>
      <c r="F122" s="36" t="s">
        <v>200</v>
      </c>
      <c r="G122" s="39">
        <v>10</v>
      </c>
      <c r="H122" s="47" t="s">
        <v>189</v>
      </c>
      <c r="I122" s="39">
        <v>4.25</v>
      </c>
      <c r="J122" s="41">
        <v>126905871</v>
      </c>
      <c r="K122" s="41">
        <f t="shared" si="7"/>
        <v>126906</v>
      </c>
      <c r="L122" s="41">
        <v>4062</v>
      </c>
      <c r="M122" s="41">
        <v>130968</v>
      </c>
      <c r="N122" s="42"/>
    </row>
    <row r="123" spans="1:220" x14ac:dyDescent="0.15">
      <c r="A123" s="35" t="s">
        <v>85</v>
      </c>
      <c r="B123" s="47">
        <v>346</v>
      </c>
      <c r="C123" s="47" t="s">
        <v>201</v>
      </c>
      <c r="D123" s="36" t="s">
        <v>187</v>
      </c>
      <c r="E123" s="37">
        <v>10065000</v>
      </c>
      <c r="F123" s="36" t="s">
        <v>111</v>
      </c>
      <c r="G123" s="39">
        <v>4.75</v>
      </c>
      <c r="H123" s="36" t="s">
        <v>164</v>
      </c>
      <c r="I123" s="39">
        <v>6.5</v>
      </c>
      <c r="J123" s="41">
        <v>10065000000</v>
      </c>
      <c r="K123" s="41">
        <f t="shared" si="7"/>
        <v>10065000</v>
      </c>
      <c r="L123" s="41">
        <v>78731</v>
      </c>
      <c r="M123" s="41">
        <v>10143731</v>
      </c>
      <c r="N123" s="42"/>
    </row>
    <row r="124" spans="1:220" x14ac:dyDescent="0.15">
      <c r="A124" s="35" t="s">
        <v>202</v>
      </c>
      <c r="B124" s="47">
        <v>346</v>
      </c>
      <c r="C124" s="47" t="s">
        <v>201</v>
      </c>
      <c r="D124" s="36" t="s">
        <v>187</v>
      </c>
      <c r="E124" s="37">
        <v>6435000</v>
      </c>
      <c r="F124" s="36" t="s">
        <v>113</v>
      </c>
      <c r="G124" s="39">
        <v>16</v>
      </c>
      <c r="H124" s="36" t="s">
        <v>164</v>
      </c>
      <c r="I124" s="39">
        <v>6.75</v>
      </c>
      <c r="J124" s="41">
        <v>10424062935</v>
      </c>
      <c r="K124" s="41">
        <f t="shared" si="7"/>
        <v>10424063</v>
      </c>
      <c r="L124" s="41">
        <v>264143</v>
      </c>
      <c r="M124" s="41">
        <v>10688206</v>
      </c>
      <c r="N124" s="42"/>
    </row>
    <row r="125" spans="1:220" x14ac:dyDescent="0.15">
      <c r="A125" s="35"/>
      <c r="B125" s="47"/>
      <c r="C125" s="47"/>
      <c r="D125" s="36"/>
      <c r="E125" s="37"/>
      <c r="F125" s="36"/>
      <c r="G125" s="39"/>
      <c r="H125" s="36"/>
      <c r="I125" s="39"/>
      <c r="J125" s="41"/>
      <c r="K125" s="41"/>
      <c r="L125" s="41"/>
      <c r="M125" s="41"/>
      <c r="N125" s="42"/>
    </row>
    <row r="126" spans="1:220" x14ac:dyDescent="0.15">
      <c r="A126" s="35" t="s">
        <v>94</v>
      </c>
      <c r="B126" s="47">
        <v>351</v>
      </c>
      <c r="C126" s="47" t="s">
        <v>203</v>
      </c>
      <c r="D126" s="36" t="s">
        <v>36</v>
      </c>
      <c r="E126" s="37">
        <v>400</v>
      </c>
      <c r="F126" s="36" t="s">
        <v>204</v>
      </c>
      <c r="G126" s="39">
        <v>6.5</v>
      </c>
      <c r="H126" s="36" t="s">
        <v>55</v>
      </c>
      <c r="I126" s="39">
        <v>20</v>
      </c>
      <c r="J126" s="41">
        <v>324090.84999999998</v>
      </c>
      <c r="K126" s="41">
        <f>ROUND((J126*$C$8/1000),0)</f>
        <v>6396857</v>
      </c>
      <c r="L126" s="41">
        <v>10079</v>
      </c>
      <c r="M126" s="41">
        <v>6406936</v>
      </c>
      <c r="N126" s="42"/>
    </row>
    <row r="127" spans="1:220" x14ac:dyDescent="0.15">
      <c r="A127" s="35" t="s">
        <v>94</v>
      </c>
      <c r="B127" s="47">
        <v>351</v>
      </c>
      <c r="C127" s="47" t="s">
        <v>203</v>
      </c>
      <c r="D127" s="36" t="s">
        <v>36</v>
      </c>
      <c r="E127" s="37">
        <v>155</v>
      </c>
      <c r="F127" s="36" t="s">
        <v>205</v>
      </c>
      <c r="G127" s="39">
        <v>6.5</v>
      </c>
      <c r="H127" s="36" t="s">
        <v>55</v>
      </c>
      <c r="I127" s="39">
        <v>20</v>
      </c>
      <c r="J127" s="41">
        <v>125585.43</v>
      </c>
      <c r="K127" s="41">
        <f>ROUND((J127*$C$8/1000),0)</f>
        <v>2478786</v>
      </c>
      <c r="L127" s="41">
        <v>3906</v>
      </c>
      <c r="M127" s="41">
        <v>2482692</v>
      </c>
      <c r="N127" s="42"/>
    </row>
    <row r="128" spans="1:220" x14ac:dyDescent="0.15">
      <c r="A128" s="35" t="s">
        <v>206</v>
      </c>
      <c r="B128" s="47">
        <v>351</v>
      </c>
      <c r="C128" s="47" t="s">
        <v>203</v>
      </c>
      <c r="D128" s="36" t="s">
        <v>36</v>
      </c>
      <c r="E128" s="37">
        <v>21</v>
      </c>
      <c r="F128" s="36" t="s">
        <v>207</v>
      </c>
      <c r="G128" s="39">
        <v>5</v>
      </c>
      <c r="H128" s="36" t="s">
        <v>55</v>
      </c>
      <c r="I128" s="39">
        <v>5.5</v>
      </c>
      <c r="J128" s="41">
        <v>8972.66</v>
      </c>
      <c r="K128" s="41">
        <f>ROUND((J128*$C$8/1000),0)</f>
        <v>177101</v>
      </c>
      <c r="L128" s="41">
        <v>216</v>
      </c>
      <c r="M128" s="41">
        <v>177317</v>
      </c>
      <c r="N128" s="42"/>
    </row>
    <row r="129" spans="1:14" x14ac:dyDescent="0.15">
      <c r="A129" s="35" t="s">
        <v>108</v>
      </c>
      <c r="B129" s="47">
        <v>351</v>
      </c>
      <c r="C129" s="47" t="s">
        <v>203</v>
      </c>
      <c r="D129" s="36" t="s">
        <v>36</v>
      </c>
      <c r="E129" s="37">
        <v>60</v>
      </c>
      <c r="F129" s="36" t="s">
        <v>208</v>
      </c>
      <c r="G129" s="39">
        <v>6.5</v>
      </c>
      <c r="H129" s="36" t="s">
        <v>55</v>
      </c>
      <c r="I129" s="39">
        <v>20</v>
      </c>
      <c r="J129" s="41">
        <v>78412.820000000007</v>
      </c>
      <c r="K129" s="41">
        <f>ROUND((J129*$C$8/1000),0)</f>
        <v>1547700</v>
      </c>
      <c r="L129" s="41">
        <v>2439</v>
      </c>
      <c r="M129" s="41">
        <v>1550139</v>
      </c>
      <c r="N129" s="42"/>
    </row>
    <row r="130" spans="1:14" x14ac:dyDescent="0.15">
      <c r="A130" s="35" t="s">
        <v>108</v>
      </c>
      <c r="B130" s="47">
        <v>351</v>
      </c>
      <c r="C130" s="47" t="s">
        <v>203</v>
      </c>
      <c r="D130" s="36" t="s">
        <v>36</v>
      </c>
      <c r="E130" s="37">
        <v>2</v>
      </c>
      <c r="F130" s="36" t="s">
        <v>209</v>
      </c>
      <c r="G130" s="39">
        <v>6.5</v>
      </c>
      <c r="H130" s="36" t="s">
        <v>55</v>
      </c>
      <c r="I130" s="39">
        <v>21</v>
      </c>
      <c r="J130" s="41">
        <v>2613.7600000000002</v>
      </c>
      <c r="K130" s="41">
        <f>ROUND((J130*$C$8/1000),0)</f>
        <v>51590</v>
      </c>
      <c r="L130" s="41">
        <v>81</v>
      </c>
      <c r="M130" s="41">
        <v>51671</v>
      </c>
      <c r="N130" s="42"/>
    </row>
    <row r="131" spans="1:14" x14ac:dyDescent="0.15">
      <c r="A131" s="35" t="s">
        <v>210</v>
      </c>
      <c r="B131" s="47">
        <v>351</v>
      </c>
      <c r="C131" s="47" t="s">
        <v>211</v>
      </c>
      <c r="D131" s="36" t="s">
        <v>36</v>
      </c>
      <c r="E131" s="37">
        <v>160</v>
      </c>
      <c r="F131" s="36" t="s">
        <v>212</v>
      </c>
      <c r="G131" s="39">
        <v>5.3</v>
      </c>
      <c r="H131" s="36" t="s">
        <v>55</v>
      </c>
      <c r="I131" s="39">
        <v>6</v>
      </c>
      <c r="J131" s="41">
        <v>47978.42</v>
      </c>
      <c r="K131" s="41">
        <f t="shared" ref="K131:K148" si="8">ROUND((J131*$C$8/1000),0)</f>
        <v>946991</v>
      </c>
      <c r="L131" s="41">
        <v>1223</v>
      </c>
      <c r="M131" s="41">
        <v>948214</v>
      </c>
      <c r="N131" s="42"/>
    </row>
    <row r="132" spans="1:14" x14ac:dyDescent="0.15">
      <c r="A132" s="35" t="s">
        <v>210</v>
      </c>
      <c r="B132" s="47">
        <v>351</v>
      </c>
      <c r="C132" s="47" t="s">
        <v>211</v>
      </c>
      <c r="D132" s="36" t="s">
        <v>36</v>
      </c>
      <c r="E132" s="37">
        <v>60</v>
      </c>
      <c r="F132" s="36" t="s">
        <v>213</v>
      </c>
      <c r="G132" s="39">
        <v>5.3</v>
      </c>
      <c r="H132" s="36" t="s">
        <v>55</v>
      </c>
      <c r="I132" s="39">
        <v>6</v>
      </c>
      <c r="J132" s="41">
        <v>17991.59</v>
      </c>
      <c r="K132" s="41">
        <f t="shared" si="8"/>
        <v>355115</v>
      </c>
      <c r="L132" s="41">
        <v>459</v>
      </c>
      <c r="M132" s="41">
        <v>355574</v>
      </c>
      <c r="N132" s="42"/>
    </row>
    <row r="133" spans="1:14" x14ac:dyDescent="0.15">
      <c r="A133" s="35" t="s">
        <v>210</v>
      </c>
      <c r="B133" s="47">
        <v>351</v>
      </c>
      <c r="C133" s="47" t="s">
        <v>211</v>
      </c>
      <c r="D133" s="36" t="s">
        <v>36</v>
      </c>
      <c r="E133" s="37">
        <v>600</v>
      </c>
      <c r="F133" s="36" t="s">
        <v>214</v>
      </c>
      <c r="G133" s="39">
        <v>6.5</v>
      </c>
      <c r="H133" s="36" t="s">
        <v>55</v>
      </c>
      <c r="I133" s="39">
        <v>22.5</v>
      </c>
      <c r="J133" s="41">
        <v>553696.98</v>
      </c>
      <c r="K133" s="41">
        <f t="shared" si="8"/>
        <v>10928788</v>
      </c>
      <c r="L133" s="41">
        <v>17219</v>
      </c>
      <c r="M133" s="41">
        <v>10946007</v>
      </c>
      <c r="N133" s="42"/>
    </row>
    <row r="134" spans="1:14" x14ac:dyDescent="0.15">
      <c r="A134" s="35" t="s">
        <v>210</v>
      </c>
      <c r="B134" s="47">
        <v>351</v>
      </c>
      <c r="C134" s="47" t="s">
        <v>211</v>
      </c>
      <c r="D134" s="36" t="s">
        <v>36</v>
      </c>
      <c r="E134" s="37">
        <v>129</v>
      </c>
      <c r="F134" s="36" t="s">
        <v>215</v>
      </c>
      <c r="G134" s="39">
        <v>6.5</v>
      </c>
      <c r="H134" s="36" t="s">
        <v>55</v>
      </c>
      <c r="I134" s="39">
        <v>22.5</v>
      </c>
      <c r="J134" s="41">
        <v>119045.37</v>
      </c>
      <c r="K134" s="41">
        <f t="shared" si="8"/>
        <v>2349700</v>
      </c>
      <c r="L134" s="41">
        <v>3702</v>
      </c>
      <c r="M134" s="41">
        <v>2353402</v>
      </c>
      <c r="N134" s="42"/>
    </row>
    <row r="135" spans="1:14" x14ac:dyDescent="0.15">
      <c r="A135" s="35" t="s">
        <v>216</v>
      </c>
      <c r="B135" s="47">
        <v>351</v>
      </c>
      <c r="C135" s="47" t="s">
        <v>211</v>
      </c>
      <c r="D135" s="36" t="s">
        <v>36</v>
      </c>
      <c r="E135" s="37">
        <v>82</v>
      </c>
      <c r="F135" s="36" t="s">
        <v>217</v>
      </c>
      <c r="G135" s="39">
        <v>6.5</v>
      </c>
      <c r="H135" s="36" t="s">
        <v>55</v>
      </c>
      <c r="I135" s="39">
        <v>22.5</v>
      </c>
      <c r="J135" s="41">
        <v>105490.24000000001</v>
      </c>
      <c r="K135" s="41">
        <f t="shared" si="8"/>
        <v>2082151</v>
      </c>
      <c r="L135" s="41">
        <v>3280</v>
      </c>
      <c r="M135" s="41">
        <v>2085431</v>
      </c>
      <c r="N135" s="42"/>
    </row>
    <row r="136" spans="1:14" x14ac:dyDescent="0.15">
      <c r="A136" s="35" t="s">
        <v>216</v>
      </c>
      <c r="B136" s="47">
        <v>351</v>
      </c>
      <c r="C136" s="47" t="s">
        <v>211</v>
      </c>
      <c r="D136" s="36" t="s">
        <v>36</v>
      </c>
      <c r="E136" s="37">
        <v>7</v>
      </c>
      <c r="F136" s="36" t="s">
        <v>218</v>
      </c>
      <c r="G136" s="39">
        <v>6.5</v>
      </c>
      <c r="H136" s="36" t="s">
        <v>55</v>
      </c>
      <c r="I136" s="39">
        <v>22.5</v>
      </c>
      <c r="J136" s="41">
        <v>9005.26</v>
      </c>
      <c r="K136" s="41">
        <f t="shared" si="8"/>
        <v>177744</v>
      </c>
      <c r="L136" s="41">
        <v>281</v>
      </c>
      <c r="M136" s="41">
        <v>178025</v>
      </c>
      <c r="N136" s="42"/>
    </row>
    <row r="137" spans="1:14" x14ac:dyDescent="0.15">
      <c r="A137" s="35" t="s">
        <v>219</v>
      </c>
      <c r="B137" s="47">
        <v>351</v>
      </c>
      <c r="C137" s="47" t="s">
        <v>220</v>
      </c>
      <c r="D137" s="36" t="s">
        <v>36</v>
      </c>
      <c r="E137" s="37">
        <v>255</v>
      </c>
      <c r="F137" s="36" t="s">
        <v>221</v>
      </c>
      <c r="G137" s="39">
        <v>4</v>
      </c>
      <c r="H137" s="47" t="s">
        <v>63</v>
      </c>
      <c r="I137" s="39">
        <v>5.75</v>
      </c>
      <c r="J137" s="41">
        <v>99641.52</v>
      </c>
      <c r="K137" s="41">
        <f t="shared" si="8"/>
        <v>1966709</v>
      </c>
      <c r="L137" s="41">
        <v>1930</v>
      </c>
      <c r="M137" s="41">
        <v>1968639</v>
      </c>
      <c r="N137" s="42"/>
    </row>
    <row r="138" spans="1:14" x14ac:dyDescent="0.15">
      <c r="A138" s="35" t="s">
        <v>219</v>
      </c>
      <c r="B138" s="47">
        <v>351</v>
      </c>
      <c r="C138" s="47" t="s">
        <v>220</v>
      </c>
      <c r="D138" s="36" t="s">
        <v>36</v>
      </c>
      <c r="E138" s="37">
        <v>69</v>
      </c>
      <c r="F138" s="36" t="s">
        <v>222</v>
      </c>
      <c r="G138" s="39">
        <v>4</v>
      </c>
      <c r="H138" s="47" t="s">
        <v>63</v>
      </c>
      <c r="I138" s="39">
        <v>5.75</v>
      </c>
      <c r="J138" s="41">
        <v>26962.13</v>
      </c>
      <c r="K138" s="41">
        <f t="shared" si="8"/>
        <v>532174</v>
      </c>
      <c r="L138" s="41">
        <v>523</v>
      </c>
      <c r="M138" s="41">
        <v>532697</v>
      </c>
      <c r="N138" s="42"/>
    </row>
    <row r="139" spans="1:14" x14ac:dyDescent="0.15">
      <c r="A139" s="35" t="s">
        <v>223</v>
      </c>
      <c r="B139" s="47">
        <v>351</v>
      </c>
      <c r="C139" s="47" t="s">
        <v>220</v>
      </c>
      <c r="D139" s="36" t="s">
        <v>36</v>
      </c>
      <c r="E139" s="37">
        <v>305</v>
      </c>
      <c r="F139" s="36" t="s">
        <v>224</v>
      </c>
      <c r="G139" s="39">
        <v>6</v>
      </c>
      <c r="H139" s="47" t="s">
        <v>63</v>
      </c>
      <c r="I139" s="39">
        <v>22.5</v>
      </c>
      <c r="J139" s="41">
        <v>341570.59</v>
      </c>
      <c r="K139" s="41">
        <f t="shared" si="8"/>
        <v>6741869</v>
      </c>
      <c r="L139" s="41">
        <v>9829</v>
      </c>
      <c r="M139" s="41">
        <v>6751698</v>
      </c>
      <c r="N139" s="42"/>
    </row>
    <row r="140" spans="1:14" x14ac:dyDescent="0.15">
      <c r="A140" s="35" t="s">
        <v>223</v>
      </c>
      <c r="B140" s="47">
        <v>351</v>
      </c>
      <c r="C140" s="47" t="s">
        <v>220</v>
      </c>
      <c r="D140" s="36" t="s">
        <v>36</v>
      </c>
      <c r="E140" s="37">
        <v>77</v>
      </c>
      <c r="F140" s="36" t="s">
        <v>225</v>
      </c>
      <c r="G140" s="39">
        <v>6</v>
      </c>
      <c r="H140" s="47" t="s">
        <v>63</v>
      </c>
      <c r="I140" s="39">
        <v>22.5</v>
      </c>
      <c r="J140" s="41">
        <v>86233.04</v>
      </c>
      <c r="K140" s="41">
        <f t="shared" si="8"/>
        <v>1702055</v>
      </c>
      <c r="L140" s="41">
        <v>2480</v>
      </c>
      <c r="M140" s="41">
        <v>1704535</v>
      </c>
      <c r="N140" s="42"/>
    </row>
    <row r="141" spans="1:14" x14ac:dyDescent="0.15">
      <c r="A141" s="35" t="s">
        <v>223</v>
      </c>
      <c r="B141" s="47">
        <v>351</v>
      </c>
      <c r="C141" s="47" t="s">
        <v>220</v>
      </c>
      <c r="D141" s="36" t="s">
        <v>36</v>
      </c>
      <c r="E141" s="37">
        <v>29</v>
      </c>
      <c r="F141" s="36" t="s">
        <v>226</v>
      </c>
      <c r="G141" s="39">
        <v>6</v>
      </c>
      <c r="H141" s="47" t="s">
        <v>63</v>
      </c>
      <c r="I141" s="39">
        <v>25.5</v>
      </c>
      <c r="J141" s="41">
        <v>35388.300000000003</v>
      </c>
      <c r="K141" s="41">
        <f t="shared" si="8"/>
        <v>698489</v>
      </c>
      <c r="L141" s="41">
        <v>1018</v>
      </c>
      <c r="M141" s="41">
        <v>699507</v>
      </c>
      <c r="N141" s="42"/>
    </row>
    <row r="142" spans="1:14" x14ac:dyDescent="0.15">
      <c r="A142" s="35" t="s">
        <v>227</v>
      </c>
      <c r="B142" s="47">
        <v>351</v>
      </c>
      <c r="C142" s="47" t="s">
        <v>220</v>
      </c>
      <c r="D142" s="36" t="s">
        <v>36</v>
      </c>
      <c r="E142" s="37">
        <v>29</v>
      </c>
      <c r="F142" s="36" t="s">
        <v>228</v>
      </c>
      <c r="G142" s="39">
        <v>4.5</v>
      </c>
      <c r="H142" s="47" t="s">
        <v>63</v>
      </c>
      <c r="I142" s="39">
        <v>26</v>
      </c>
      <c r="J142" s="41">
        <v>33706.370000000003</v>
      </c>
      <c r="K142" s="41">
        <f t="shared" si="8"/>
        <v>665291</v>
      </c>
      <c r="L142" s="41">
        <v>733</v>
      </c>
      <c r="M142" s="41">
        <v>666024</v>
      </c>
      <c r="N142" s="42"/>
    </row>
    <row r="143" spans="1:14" x14ac:dyDescent="0.15">
      <c r="A143" s="35" t="s">
        <v>229</v>
      </c>
      <c r="B143" s="47">
        <v>351</v>
      </c>
      <c r="C143" s="47" t="s">
        <v>230</v>
      </c>
      <c r="D143" s="36" t="s">
        <v>36</v>
      </c>
      <c r="E143" s="37">
        <v>205</v>
      </c>
      <c r="F143" s="36" t="s">
        <v>231</v>
      </c>
      <c r="G143" s="39">
        <v>4</v>
      </c>
      <c r="H143" s="47" t="s">
        <v>63</v>
      </c>
      <c r="I143" s="39">
        <v>5.75</v>
      </c>
      <c r="J143" s="41">
        <v>87452.54</v>
      </c>
      <c r="K143" s="41">
        <f t="shared" si="8"/>
        <v>1726125</v>
      </c>
      <c r="L143" s="41">
        <v>1693</v>
      </c>
      <c r="M143" s="41">
        <v>1727818</v>
      </c>
      <c r="N143" s="42"/>
    </row>
    <row r="144" spans="1:14" x14ac:dyDescent="0.15">
      <c r="A144" s="35" t="s">
        <v>229</v>
      </c>
      <c r="B144" s="47">
        <v>351</v>
      </c>
      <c r="C144" s="47" t="s">
        <v>230</v>
      </c>
      <c r="D144" s="36" t="s">
        <v>36</v>
      </c>
      <c r="E144" s="37">
        <v>57</v>
      </c>
      <c r="F144" s="36" t="s">
        <v>232</v>
      </c>
      <c r="G144" s="39">
        <v>4</v>
      </c>
      <c r="H144" s="47" t="s">
        <v>63</v>
      </c>
      <c r="I144" s="39">
        <v>5.75</v>
      </c>
      <c r="J144" s="41">
        <v>24316.28</v>
      </c>
      <c r="K144" s="41">
        <f t="shared" si="8"/>
        <v>479951</v>
      </c>
      <c r="L144" s="41">
        <v>471</v>
      </c>
      <c r="M144" s="41">
        <v>480422</v>
      </c>
      <c r="N144" s="42"/>
    </row>
    <row r="145" spans="1:14" x14ac:dyDescent="0.15">
      <c r="A145" s="35" t="s">
        <v>233</v>
      </c>
      <c r="B145" s="47">
        <v>351</v>
      </c>
      <c r="C145" s="47" t="s">
        <v>230</v>
      </c>
      <c r="D145" s="36" t="s">
        <v>36</v>
      </c>
      <c r="E145" s="37">
        <v>270</v>
      </c>
      <c r="F145" s="36" t="s">
        <v>234</v>
      </c>
      <c r="G145" s="39">
        <v>5.6</v>
      </c>
      <c r="H145" s="47" t="s">
        <v>63</v>
      </c>
      <c r="I145" s="39">
        <v>19.75</v>
      </c>
      <c r="J145" s="41">
        <v>290180.25</v>
      </c>
      <c r="K145" s="41">
        <f t="shared" si="8"/>
        <v>5727534</v>
      </c>
      <c r="L145" s="41">
        <v>7807</v>
      </c>
      <c r="M145" s="41">
        <v>5735341</v>
      </c>
      <c r="N145" s="42"/>
    </row>
    <row r="146" spans="1:14" x14ac:dyDescent="0.15">
      <c r="A146" s="35" t="s">
        <v>235</v>
      </c>
      <c r="B146" s="47">
        <v>351</v>
      </c>
      <c r="C146" s="47" t="s">
        <v>230</v>
      </c>
      <c r="D146" s="36" t="s">
        <v>36</v>
      </c>
      <c r="E146" s="37">
        <v>69</v>
      </c>
      <c r="F146" s="36" t="s">
        <v>236</v>
      </c>
      <c r="G146" s="39">
        <v>5.6</v>
      </c>
      <c r="H146" s="47" t="s">
        <v>63</v>
      </c>
      <c r="I146" s="39">
        <v>19.75</v>
      </c>
      <c r="J146" s="41">
        <v>74157.41</v>
      </c>
      <c r="K146" s="41">
        <f t="shared" si="8"/>
        <v>1463708</v>
      </c>
      <c r="L146" s="41">
        <v>1995</v>
      </c>
      <c r="M146" s="41">
        <v>1465703</v>
      </c>
      <c r="N146" s="42"/>
    </row>
    <row r="147" spans="1:14" x14ac:dyDescent="0.15">
      <c r="A147" s="35" t="s">
        <v>237</v>
      </c>
      <c r="B147" s="47">
        <v>351</v>
      </c>
      <c r="C147" s="47" t="s">
        <v>230</v>
      </c>
      <c r="D147" s="36" t="s">
        <v>36</v>
      </c>
      <c r="E147" s="37">
        <v>20</v>
      </c>
      <c r="F147" s="36" t="s">
        <v>238</v>
      </c>
      <c r="G147" s="39">
        <v>6</v>
      </c>
      <c r="H147" s="47" t="s">
        <v>63</v>
      </c>
      <c r="I147" s="39">
        <v>25.25</v>
      </c>
      <c r="J147" s="41">
        <v>23936.27</v>
      </c>
      <c r="K147" s="41">
        <f t="shared" si="8"/>
        <v>472451</v>
      </c>
      <c r="L147" s="41">
        <v>688</v>
      </c>
      <c r="M147" s="41">
        <v>473139</v>
      </c>
      <c r="N147" s="42"/>
    </row>
    <row r="148" spans="1:14" x14ac:dyDescent="0.15">
      <c r="A148" s="35" t="s">
        <v>233</v>
      </c>
      <c r="B148" s="47">
        <v>351</v>
      </c>
      <c r="C148" s="47" t="s">
        <v>230</v>
      </c>
      <c r="D148" s="36" t="s">
        <v>36</v>
      </c>
      <c r="E148" s="37">
        <v>46</v>
      </c>
      <c r="F148" s="36" t="s">
        <v>239</v>
      </c>
      <c r="G148" s="39">
        <v>4.5</v>
      </c>
      <c r="H148" s="47" t="s">
        <v>63</v>
      </c>
      <c r="I148" s="39">
        <v>25.75</v>
      </c>
      <c r="J148" s="41">
        <v>52686.55</v>
      </c>
      <c r="K148" s="41">
        <f t="shared" si="8"/>
        <v>1039919</v>
      </c>
      <c r="L148" s="41">
        <v>1145</v>
      </c>
      <c r="M148" s="41">
        <v>1041064</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335571.56</v>
      </c>
      <c r="K150" s="41">
        <f>ROUND((J150*$C$8/1000),0)</f>
        <v>6623461</v>
      </c>
      <c r="L150" s="41">
        <v>5223</v>
      </c>
      <c r="M150" s="41">
        <v>6628684</v>
      </c>
      <c r="N150" s="42"/>
    </row>
    <row r="151" spans="1:14" x14ac:dyDescent="0.15">
      <c r="A151" s="35" t="s">
        <v>94</v>
      </c>
      <c r="B151" s="47">
        <v>363</v>
      </c>
      <c r="C151" s="47" t="s">
        <v>240</v>
      </c>
      <c r="D151" s="36" t="s">
        <v>36</v>
      </c>
      <c r="E151" s="37">
        <v>96</v>
      </c>
      <c r="F151" s="36" t="s">
        <v>242</v>
      </c>
      <c r="G151" s="39">
        <v>5</v>
      </c>
      <c r="H151" s="47" t="s">
        <v>164</v>
      </c>
      <c r="I151" s="39">
        <v>17.5</v>
      </c>
      <c r="J151" s="41">
        <v>80537.17</v>
      </c>
      <c r="K151" s="41">
        <f>ROUND((J151*$C$8/1000),0)</f>
        <v>1589631</v>
      </c>
      <c r="L151" s="41">
        <v>1253</v>
      </c>
      <c r="M151" s="41">
        <v>1590884</v>
      </c>
      <c r="N151" s="42"/>
    </row>
    <row r="152" spans="1:14" x14ac:dyDescent="0.15">
      <c r="A152" s="35" t="s">
        <v>206</v>
      </c>
      <c r="B152" s="47">
        <v>363</v>
      </c>
      <c r="C152" s="47" t="s">
        <v>240</v>
      </c>
      <c r="D152" s="36" t="s">
        <v>36</v>
      </c>
      <c r="E152" s="48">
        <v>1E-3</v>
      </c>
      <c r="F152" s="36" t="s">
        <v>243</v>
      </c>
      <c r="G152" s="39">
        <v>0</v>
      </c>
      <c r="H152" s="47" t="s">
        <v>164</v>
      </c>
      <c r="I152" s="39">
        <v>17.5</v>
      </c>
      <c r="J152" s="41">
        <v>1</v>
      </c>
      <c r="K152" s="41">
        <f>ROUND((J152*$C$8/1000),0)</f>
        <v>20</v>
      </c>
      <c r="L152" s="41">
        <v>0</v>
      </c>
      <c r="M152" s="41">
        <v>20</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f>ROUND((J153/1000),0)</f>
        <v>6350000</v>
      </c>
      <c r="L153" s="41">
        <v>26950</v>
      </c>
      <c r="M153" s="41">
        <v>6376950</v>
      </c>
      <c r="N153" s="42"/>
    </row>
    <row r="154" spans="1:14" x14ac:dyDescent="0.15">
      <c r="A154" s="35" t="s">
        <v>247</v>
      </c>
      <c r="B154" s="47">
        <v>365</v>
      </c>
      <c r="C154" s="47" t="s">
        <v>245</v>
      </c>
      <c r="D154" s="36" t="s">
        <v>187</v>
      </c>
      <c r="E154" s="37">
        <v>50</v>
      </c>
      <c r="F154" s="36" t="s">
        <v>113</v>
      </c>
      <c r="G154" s="39" t="s">
        <v>246</v>
      </c>
      <c r="H154" s="47" t="s">
        <v>164</v>
      </c>
      <c r="I154" s="39">
        <v>6.25</v>
      </c>
      <c r="J154" s="41">
        <v>65999</v>
      </c>
      <c r="K154" s="41">
        <f>ROUND((J154/1000),0)</f>
        <v>66</v>
      </c>
      <c r="L154" s="41">
        <v>0</v>
      </c>
      <c r="M154" s="41">
        <v>66</v>
      </c>
      <c r="N154" s="42"/>
    </row>
    <row r="155" spans="1:14" x14ac:dyDescent="0.15">
      <c r="A155" s="35" t="s">
        <v>60</v>
      </c>
      <c r="B155" s="47">
        <v>367</v>
      </c>
      <c r="C155" s="47" t="s">
        <v>248</v>
      </c>
      <c r="D155" s="36" t="s">
        <v>36</v>
      </c>
      <c r="E155" s="37">
        <v>321.5</v>
      </c>
      <c r="F155" s="36" t="s">
        <v>249</v>
      </c>
      <c r="G155" s="39">
        <v>5.5</v>
      </c>
      <c r="H155" s="47" t="s">
        <v>63</v>
      </c>
      <c r="I155" s="39">
        <v>19</v>
      </c>
      <c r="J155" s="41">
        <v>256429</v>
      </c>
      <c r="K155" s="41">
        <f>ROUND((J155*$C$8/1000),0)</f>
        <v>5061357</v>
      </c>
      <c r="L155" s="41">
        <v>22734</v>
      </c>
      <c r="M155" s="41">
        <v>5084091</v>
      </c>
      <c r="N155" s="42"/>
    </row>
    <row r="156" spans="1:14" x14ac:dyDescent="0.15">
      <c r="A156" s="35" t="s">
        <v>60</v>
      </c>
      <c r="B156" s="47">
        <v>367</v>
      </c>
      <c r="C156" s="47" t="s">
        <v>248</v>
      </c>
      <c r="D156" s="36" t="s">
        <v>36</v>
      </c>
      <c r="E156" s="37">
        <v>452.5</v>
      </c>
      <c r="F156" s="36" t="s">
        <v>250</v>
      </c>
      <c r="G156" s="39">
        <v>5.9</v>
      </c>
      <c r="H156" s="47" t="s">
        <v>63</v>
      </c>
      <c r="I156" s="39">
        <v>21.5</v>
      </c>
      <c r="J156" s="41">
        <v>408450</v>
      </c>
      <c r="K156" s="41">
        <f>ROUND((J156*$C$8/1000),0)</f>
        <v>8061925</v>
      </c>
      <c r="L156" s="41">
        <v>38789</v>
      </c>
      <c r="M156" s="41">
        <v>8100714</v>
      </c>
      <c r="N156" s="42"/>
    </row>
    <row r="157" spans="1:14" x14ac:dyDescent="0.15">
      <c r="A157" s="35" t="s">
        <v>64</v>
      </c>
      <c r="B157" s="47">
        <v>367</v>
      </c>
      <c r="C157" s="47" t="s">
        <v>248</v>
      </c>
      <c r="D157" s="36" t="s">
        <v>36</v>
      </c>
      <c r="E157" s="37">
        <v>31</v>
      </c>
      <c r="F157" s="36" t="s">
        <v>251</v>
      </c>
      <c r="G157" s="39">
        <v>6.3</v>
      </c>
      <c r="H157" s="47" t="s">
        <v>63</v>
      </c>
      <c r="I157" s="39">
        <v>21.5</v>
      </c>
      <c r="J157" s="41">
        <v>38982</v>
      </c>
      <c r="K157" s="41">
        <f>ROUND((J157*$C$8/1000),0)</f>
        <v>769421</v>
      </c>
      <c r="L157" s="41">
        <v>3947</v>
      </c>
      <c r="M157" s="41">
        <v>773368</v>
      </c>
      <c r="N157" s="42"/>
    </row>
    <row r="158" spans="1:14" x14ac:dyDescent="0.15">
      <c r="A158" s="35" t="s">
        <v>64</v>
      </c>
      <c r="B158" s="47">
        <v>367</v>
      </c>
      <c r="C158" s="47" t="s">
        <v>248</v>
      </c>
      <c r="D158" s="36" t="s">
        <v>36</v>
      </c>
      <c r="E158" s="37">
        <v>51.8</v>
      </c>
      <c r="F158" s="36" t="s">
        <v>252</v>
      </c>
      <c r="G158" s="39">
        <v>6.3</v>
      </c>
      <c r="H158" s="47" t="s">
        <v>63</v>
      </c>
      <c r="I158" s="39">
        <v>21.5</v>
      </c>
      <c r="J158" s="41">
        <v>65137</v>
      </c>
      <c r="K158" s="41">
        <f>ROUND((J158*$C$8/1000),0)</f>
        <v>1285664</v>
      </c>
      <c r="L158" s="41">
        <v>6596</v>
      </c>
      <c r="M158" s="41">
        <v>1292260</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244</v>
      </c>
      <c r="B160" s="47">
        <v>369</v>
      </c>
      <c r="C160" s="47" t="s">
        <v>253</v>
      </c>
      <c r="D160" s="36" t="s">
        <v>187</v>
      </c>
      <c r="E160" s="37">
        <v>14720000</v>
      </c>
      <c r="F160" s="36" t="s">
        <v>254</v>
      </c>
      <c r="G160" s="39">
        <v>4.5</v>
      </c>
      <c r="H160" s="36" t="s">
        <v>189</v>
      </c>
      <c r="I160" s="39">
        <v>4</v>
      </c>
      <c r="J160" s="41">
        <v>0</v>
      </c>
      <c r="K160" s="41">
        <f>ROUND((J160/1000),0)</f>
        <v>0</v>
      </c>
      <c r="L160" s="41">
        <v>0</v>
      </c>
      <c r="M160" s="41">
        <v>0</v>
      </c>
      <c r="N160" s="42"/>
    </row>
    <row r="161" spans="1:14" x14ac:dyDescent="0.15">
      <c r="A161" s="35" t="s">
        <v>255</v>
      </c>
      <c r="B161" s="47">
        <v>369</v>
      </c>
      <c r="C161" s="47" t="s">
        <v>253</v>
      </c>
      <c r="D161" s="36" t="s">
        <v>187</v>
      </c>
      <c r="E161" s="37">
        <v>3420000</v>
      </c>
      <c r="F161" s="36" t="s">
        <v>256</v>
      </c>
      <c r="G161" s="39">
        <v>10</v>
      </c>
      <c r="H161" s="36" t="s">
        <v>189</v>
      </c>
      <c r="I161" s="39">
        <v>4</v>
      </c>
      <c r="J161" s="41">
        <v>0</v>
      </c>
      <c r="K161" s="41">
        <f>ROUND((J161/1000),0)</f>
        <v>0</v>
      </c>
      <c r="L161" s="41">
        <v>0</v>
      </c>
      <c r="M161" s="41">
        <v>0</v>
      </c>
      <c r="N161" s="42"/>
    </row>
    <row r="162" spans="1:14" x14ac:dyDescent="0.15">
      <c r="A162" s="35" t="s">
        <v>124</v>
      </c>
      <c r="B162" s="47">
        <v>373</v>
      </c>
      <c r="C162" s="47" t="s">
        <v>257</v>
      </c>
      <c r="D162" s="36" t="s">
        <v>187</v>
      </c>
      <c r="E162" s="37">
        <v>8400000</v>
      </c>
      <c r="F162" s="36" t="s">
        <v>258</v>
      </c>
      <c r="G162" s="39">
        <v>6</v>
      </c>
      <c r="H162" s="47" t="s">
        <v>164</v>
      </c>
      <c r="I162" s="39">
        <v>6</v>
      </c>
      <c r="J162" s="41">
        <v>8400000000</v>
      </c>
      <c r="K162" s="41">
        <f>ROUND((J162/1000),0)</f>
        <v>8400000</v>
      </c>
      <c r="L162" s="41">
        <v>61404</v>
      </c>
      <c r="M162" s="41">
        <v>8461404</v>
      </c>
      <c r="N162" s="51"/>
    </row>
    <row r="163" spans="1:14" x14ac:dyDescent="0.15">
      <c r="A163" s="35" t="s">
        <v>259</v>
      </c>
      <c r="B163" s="47">
        <v>373</v>
      </c>
      <c r="C163" s="47" t="s">
        <v>257</v>
      </c>
      <c r="D163" s="36" t="s">
        <v>187</v>
      </c>
      <c r="E163" s="37">
        <v>3100000</v>
      </c>
      <c r="F163" s="36" t="s">
        <v>260</v>
      </c>
      <c r="G163" s="39">
        <v>6.5</v>
      </c>
      <c r="H163" s="47" t="s">
        <v>164</v>
      </c>
      <c r="I163" s="39">
        <v>6.25</v>
      </c>
      <c r="J163" s="41">
        <v>3100000000</v>
      </c>
      <c r="K163" s="41">
        <f>ROUND((J163/1000),0)</f>
        <v>3100000</v>
      </c>
      <c r="L163" s="41">
        <v>734128</v>
      </c>
      <c r="M163" s="41">
        <v>3834128</v>
      </c>
      <c r="N163" s="42"/>
    </row>
    <row r="164" spans="1:14" x14ac:dyDescent="0.15">
      <c r="A164" s="35" t="s">
        <v>261</v>
      </c>
      <c r="B164" s="47">
        <v>379</v>
      </c>
      <c r="C164" s="47" t="s">
        <v>262</v>
      </c>
      <c r="D164" s="36" t="s">
        <v>36</v>
      </c>
      <c r="E164" s="37">
        <v>1148</v>
      </c>
      <c r="F164" s="36" t="s">
        <v>173</v>
      </c>
      <c r="G164" s="39">
        <v>5.2</v>
      </c>
      <c r="H164" s="47" t="s">
        <v>116</v>
      </c>
      <c r="I164" s="39">
        <v>11.5</v>
      </c>
      <c r="J164" s="41"/>
      <c r="K164" s="41"/>
      <c r="L164" s="41"/>
      <c r="M164" s="41"/>
      <c r="N164" s="42"/>
    </row>
    <row r="165" spans="1:14" x14ac:dyDescent="0.15">
      <c r="A165" s="35" t="s">
        <v>261</v>
      </c>
      <c r="B165" s="47">
        <v>379</v>
      </c>
      <c r="C165" s="47" t="s">
        <v>262</v>
      </c>
      <c r="D165" s="36" t="s">
        <v>36</v>
      </c>
      <c r="E165" s="48">
        <v>1E-3</v>
      </c>
      <c r="F165" s="36" t="s">
        <v>263</v>
      </c>
      <c r="G165" s="39">
        <v>0</v>
      </c>
      <c r="H165" s="36" t="s">
        <v>116</v>
      </c>
      <c r="I165" s="39">
        <v>11.5</v>
      </c>
      <c r="J165" s="41"/>
      <c r="K165" s="41"/>
      <c r="L165" s="41"/>
      <c r="M165" s="41"/>
      <c r="N165" s="42"/>
    </row>
    <row r="166" spans="1:14" x14ac:dyDescent="0.15">
      <c r="A166" s="35" t="s">
        <v>165</v>
      </c>
      <c r="B166" s="47">
        <v>383</v>
      </c>
      <c r="C166" s="47" t="s">
        <v>220</v>
      </c>
      <c r="D166" s="36" t="s">
        <v>36</v>
      </c>
      <c r="E166" s="37">
        <v>1250</v>
      </c>
      <c r="F166" s="36" t="s">
        <v>105</v>
      </c>
      <c r="G166" s="39">
        <v>4.5</v>
      </c>
      <c r="H166" s="47" t="s">
        <v>55</v>
      </c>
      <c r="I166" s="39">
        <v>22</v>
      </c>
      <c r="J166" s="41">
        <v>737970</v>
      </c>
      <c r="K166" s="41">
        <f t="shared" ref="K166:K171" si="9">ROUND((J166*$C$8/1000),0)</f>
        <v>14565941</v>
      </c>
      <c r="L166" s="41">
        <v>20186803</v>
      </c>
      <c r="M166" s="41">
        <v>34752744</v>
      </c>
      <c r="N166" s="42"/>
    </row>
    <row r="167" spans="1:14" x14ac:dyDescent="0.15">
      <c r="A167" s="35" t="s">
        <v>169</v>
      </c>
      <c r="B167" s="47">
        <v>383</v>
      </c>
      <c r="C167" s="47" t="s">
        <v>220</v>
      </c>
      <c r="D167" s="36" t="s">
        <v>36</v>
      </c>
      <c r="E167" s="48">
        <v>161</v>
      </c>
      <c r="F167" s="36" t="s">
        <v>56</v>
      </c>
      <c r="G167" s="39">
        <v>6</v>
      </c>
      <c r="H167" s="47" t="s">
        <v>55</v>
      </c>
      <c r="I167" s="39">
        <v>22</v>
      </c>
      <c r="J167" s="41">
        <v>193625</v>
      </c>
      <c r="K167" s="41">
        <f t="shared" si="9"/>
        <v>3821741</v>
      </c>
      <c r="L167" s="41">
        <v>11298</v>
      </c>
      <c r="M167" s="41">
        <v>3833039</v>
      </c>
      <c r="N167" s="42"/>
    </row>
    <row r="168" spans="1:14" x14ac:dyDescent="0.15">
      <c r="A168" s="35" t="s">
        <v>67</v>
      </c>
      <c r="B168" s="47">
        <v>392</v>
      </c>
      <c r="C168" s="47" t="s">
        <v>264</v>
      </c>
      <c r="D168" s="36" t="s">
        <v>36</v>
      </c>
      <c r="E168" s="37">
        <v>240</v>
      </c>
      <c r="F168" s="36" t="s">
        <v>254</v>
      </c>
      <c r="G168" s="39">
        <v>3.5</v>
      </c>
      <c r="H168" s="47" t="s">
        <v>55</v>
      </c>
      <c r="I168" s="39">
        <v>7</v>
      </c>
      <c r="J168" s="41">
        <v>148460.59</v>
      </c>
      <c r="K168" s="41">
        <f t="shared" si="9"/>
        <v>2930293</v>
      </c>
      <c r="L168" s="41">
        <v>16966</v>
      </c>
      <c r="M168" s="41">
        <v>2947259</v>
      </c>
      <c r="N168" s="42"/>
    </row>
    <row r="169" spans="1:14" x14ac:dyDescent="0.15">
      <c r="A169" s="35" t="s">
        <v>265</v>
      </c>
      <c r="B169" s="47">
        <v>392</v>
      </c>
      <c r="C169" s="47" t="s">
        <v>264</v>
      </c>
      <c r="D169" s="36" t="s">
        <v>36</v>
      </c>
      <c r="E169" s="37">
        <v>245</v>
      </c>
      <c r="F169" s="36" t="s">
        <v>251</v>
      </c>
      <c r="G169" s="39">
        <v>4.5</v>
      </c>
      <c r="H169" s="47" t="s">
        <v>55</v>
      </c>
      <c r="I169" s="39">
        <v>11</v>
      </c>
      <c r="J169" s="41">
        <v>128931.39</v>
      </c>
      <c r="K169" s="41">
        <f t="shared" si="9"/>
        <v>2544828</v>
      </c>
      <c r="L169" s="41">
        <v>0</v>
      </c>
      <c r="M169" s="41">
        <v>2544828</v>
      </c>
      <c r="N169" s="42"/>
    </row>
    <row r="170" spans="1:14" x14ac:dyDescent="0.15">
      <c r="A170" s="35" t="s">
        <v>265</v>
      </c>
      <c r="B170" s="47">
        <v>392</v>
      </c>
      <c r="C170" s="47" t="s">
        <v>264</v>
      </c>
      <c r="D170" s="36" t="s">
        <v>36</v>
      </c>
      <c r="E170" s="52" t="s">
        <v>266</v>
      </c>
      <c r="F170" s="36" t="s">
        <v>267</v>
      </c>
      <c r="G170" s="39">
        <v>4.5</v>
      </c>
      <c r="H170" s="47" t="s">
        <v>55</v>
      </c>
      <c r="I170" s="39">
        <v>11</v>
      </c>
      <c r="J170" s="41">
        <v>209.84</v>
      </c>
      <c r="K170" s="41">
        <f t="shared" si="9"/>
        <v>4142</v>
      </c>
      <c r="L170" s="41">
        <v>0</v>
      </c>
      <c r="M170" s="41">
        <v>4142</v>
      </c>
      <c r="N170" s="42"/>
    </row>
    <row r="171" spans="1:14" x14ac:dyDescent="0.15">
      <c r="A171" s="35" t="s">
        <v>265</v>
      </c>
      <c r="B171" s="47">
        <v>392</v>
      </c>
      <c r="C171" s="47" t="s">
        <v>264</v>
      </c>
      <c r="D171" s="36" t="s">
        <v>36</v>
      </c>
      <c r="E171" s="52" t="s">
        <v>266</v>
      </c>
      <c r="F171" s="36" t="s">
        <v>268</v>
      </c>
      <c r="G171" s="39">
        <v>5</v>
      </c>
      <c r="H171" s="47" t="s">
        <v>55</v>
      </c>
      <c r="I171" s="39">
        <v>11.5</v>
      </c>
      <c r="J171" s="41">
        <v>159286.85</v>
      </c>
      <c r="K171" s="41">
        <f t="shared" si="9"/>
        <v>3143980</v>
      </c>
      <c r="L171" s="41">
        <v>0</v>
      </c>
      <c r="M171" s="41">
        <v>3143980</v>
      </c>
      <c r="N171" s="42"/>
    </row>
    <row r="173" spans="1:14" x14ac:dyDescent="0.15">
      <c r="A173" s="35" t="s">
        <v>147</v>
      </c>
      <c r="B173" s="47">
        <v>405</v>
      </c>
      <c r="C173" s="47" t="s">
        <v>269</v>
      </c>
      <c r="D173" s="36" t="s">
        <v>36</v>
      </c>
      <c r="E173" s="37">
        <v>680</v>
      </c>
      <c r="F173" s="36" t="s">
        <v>270</v>
      </c>
      <c r="G173" s="39">
        <v>6.4107000000000003</v>
      </c>
      <c r="H173" s="47" t="s">
        <v>38</v>
      </c>
      <c r="I173" s="39">
        <v>25</v>
      </c>
      <c r="J173" s="41">
        <v>0</v>
      </c>
      <c r="K173" s="41">
        <f>ROUND((J173*$C$8/1000),0)</f>
        <v>0</v>
      </c>
      <c r="L173" s="41"/>
      <c r="M173" s="41"/>
      <c r="N173" s="42"/>
    </row>
    <row r="174" spans="1:14" x14ac:dyDescent="0.15">
      <c r="A174" s="35" t="s">
        <v>271</v>
      </c>
      <c r="B174" s="47">
        <v>412</v>
      </c>
      <c r="C174" s="47" t="s">
        <v>272</v>
      </c>
      <c r="D174" s="36" t="s">
        <v>187</v>
      </c>
      <c r="E174" s="50">
        <v>50000000</v>
      </c>
      <c r="F174" s="36" t="s">
        <v>273</v>
      </c>
      <c r="G174" s="39">
        <v>5</v>
      </c>
      <c r="H174" s="47" t="s">
        <v>164</v>
      </c>
      <c r="I174" s="39">
        <v>7</v>
      </c>
      <c r="J174" s="41">
        <v>50000000000</v>
      </c>
      <c r="K174" s="41">
        <f>ROUND((J174/1000),0)</f>
        <v>50000000</v>
      </c>
      <c r="L174" s="41">
        <v>411321</v>
      </c>
      <c r="M174" s="41">
        <v>50411321</v>
      </c>
      <c r="N174" s="42"/>
    </row>
    <row r="175" spans="1:14" x14ac:dyDescent="0.15">
      <c r="A175" s="35" t="s">
        <v>271</v>
      </c>
      <c r="B175" s="47">
        <v>412</v>
      </c>
      <c r="C175" s="47" t="s">
        <v>272</v>
      </c>
      <c r="D175" s="36" t="s">
        <v>187</v>
      </c>
      <c r="E175" s="50">
        <v>30000000</v>
      </c>
      <c r="F175" s="36" t="s">
        <v>274</v>
      </c>
      <c r="G175" s="39">
        <v>0</v>
      </c>
      <c r="H175" s="47" t="s">
        <v>164</v>
      </c>
      <c r="I175" s="39">
        <v>7.25</v>
      </c>
      <c r="J175" s="41">
        <v>23100000000</v>
      </c>
      <c r="K175" s="41">
        <f>ROUND((J175/1000),0)</f>
        <v>23100000</v>
      </c>
      <c r="L175" s="41">
        <v>0</v>
      </c>
      <c r="M175" s="41">
        <v>23100000</v>
      </c>
      <c r="N175" s="42"/>
    </row>
    <row r="176" spans="1:14" x14ac:dyDescent="0.15">
      <c r="A176" s="35" t="s">
        <v>244</v>
      </c>
      <c r="B176" s="47">
        <v>414</v>
      </c>
      <c r="C176" s="47" t="s">
        <v>275</v>
      </c>
      <c r="D176" s="36" t="s">
        <v>187</v>
      </c>
      <c r="E176" s="50">
        <v>36000000</v>
      </c>
      <c r="F176" s="36" t="s">
        <v>276</v>
      </c>
      <c r="G176" s="39">
        <v>5.5</v>
      </c>
      <c r="H176" s="47" t="s">
        <v>164</v>
      </c>
      <c r="I176" s="39">
        <v>6</v>
      </c>
      <c r="J176" s="41">
        <v>36000000000</v>
      </c>
      <c r="K176" s="41">
        <f>ROUND((J176/1000),0)</f>
        <v>36000000</v>
      </c>
      <c r="L176" s="41">
        <v>323196</v>
      </c>
      <c r="M176" s="41">
        <v>36323196</v>
      </c>
      <c r="N176" s="42"/>
    </row>
    <row r="177" spans="1:14" x14ac:dyDescent="0.15">
      <c r="A177" s="35" t="s">
        <v>247</v>
      </c>
      <c r="B177" s="47">
        <v>414</v>
      </c>
      <c r="C177" s="47" t="s">
        <v>275</v>
      </c>
      <c r="D177" s="36" t="s">
        <v>187</v>
      </c>
      <c r="E177" s="50">
        <v>2500000</v>
      </c>
      <c r="F177" s="36" t="s">
        <v>277</v>
      </c>
      <c r="G177" s="39">
        <v>10</v>
      </c>
      <c r="H177" s="47" t="s">
        <v>164</v>
      </c>
      <c r="I177" s="39">
        <v>6.25</v>
      </c>
      <c r="J177" s="41">
        <v>3249151000</v>
      </c>
      <c r="K177" s="41">
        <f>ROUND((J177/1000),0)</f>
        <v>3249151</v>
      </c>
      <c r="L177" s="41">
        <v>52129</v>
      </c>
      <c r="M177" s="41">
        <v>3301280</v>
      </c>
      <c r="N177" s="42"/>
    </row>
    <row r="178" spans="1:14" x14ac:dyDescent="0.15">
      <c r="A178" s="35" t="s">
        <v>60</v>
      </c>
      <c r="B178" s="47">
        <v>420</v>
      </c>
      <c r="C178" s="47" t="s">
        <v>278</v>
      </c>
      <c r="D178" s="36" t="s">
        <v>36</v>
      </c>
      <c r="E178" s="37">
        <v>507</v>
      </c>
      <c r="F178" s="36" t="s">
        <v>273</v>
      </c>
      <c r="G178" s="39">
        <v>4.5</v>
      </c>
      <c r="H178" s="47" t="s">
        <v>38</v>
      </c>
      <c r="I178" s="39">
        <v>19.5</v>
      </c>
      <c r="J178" s="41">
        <v>407398</v>
      </c>
      <c r="K178" s="41">
        <f>ROUND((J178*$C$8/1000),0)</f>
        <v>8041161</v>
      </c>
      <c r="L178" s="41">
        <v>29658</v>
      </c>
      <c r="M178" s="41">
        <v>8070819</v>
      </c>
      <c r="N178" s="42"/>
    </row>
    <row r="179" spans="1:14" x14ac:dyDescent="0.15">
      <c r="A179" s="35" t="s">
        <v>60</v>
      </c>
      <c r="B179" s="47">
        <v>420</v>
      </c>
      <c r="C179" s="47" t="s">
        <v>278</v>
      </c>
      <c r="D179" s="36" t="s">
        <v>36</v>
      </c>
      <c r="E179" s="37">
        <v>91</v>
      </c>
      <c r="F179" s="36" t="s">
        <v>274</v>
      </c>
      <c r="G179" s="39">
        <v>4.5</v>
      </c>
      <c r="H179" s="47" t="s">
        <v>38</v>
      </c>
      <c r="I179" s="39">
        <v>19.5</v>
      </c>
      <c r="J179" s="41">
        <v>82385</v>
      </c>
      <c r="K179" s="41">
        <f>ROUND((J179*$C$8/1000),0)</f>
        <v>1626103</v>
      </c>
      <c r="L179" s="41">
        <v>5997</v>
      </c>
      <c r="M179" s="41">
        <v>1632100</v>
      </c>
      <c r="N179" s="42"/>
    </row>
    <row r="180" spans="1:14" x14ac:dyDescent="0.15">
      <c r="A180" s="35" t="s">
        <v>64</v>
      </c>
      <c r="B180" s="47">
        <v>420</v>
      </c>
      <c r="C180" s="47" t="s">
        <v>278</v>
      </c>
      <c r="D180" s="36" t="s">
        <v>36</v>
      </c>
      <c r="E180" s="37">
        <v>32</v>
      </c>
      <c r="F180" s="36" t="s">
        <v>279</v>
      </c>
      <c r="G180" s="39">
        <v>4.5</v>
      </c>
      <c r="H180" s="47" t="s">
        <v>38</v>
      </c>
      <c r="I180" s="39">
        <v>19.5</v>
      </c>
      <c r="J180" s="41">
        <v>36118</v>
      </c>
      <c r="K180" s="41">
        <f>ROUND((J180*$C$8/1000),0)</f>
        <v>712892</v>
      </c>
      <c r="L180" s="41">
        <v>2629</v>
      </c>
      <c r="M180" s="41">
        <v>715521</v>
      </c>
      <c r="N180" s="42"/>
    </row>
    <row r="181" spans="1:14" x14ac:dyDescent="0.15">
      <c r="A181" s="35" t="s">
        <v>64</v>
      </c>
      <c r="B181" s="47">
        <v>420</v>
      </c>
      <c r="C181" s="47" t="s">
        <v>278</v>
      </c>
      <c r="D181" s="36" t="s">
        <v>36</v>
      </c>
      <c r="E181" s="37">
        <v>28</v>
      </c>
      <c r="F181" s="36" t="s">
        <v>280</v>
      </c>
      <c r="G181" s="39">
        <v>4.5</v>
      </c>
      <c r="H181" s="47" t="s">
        <v>38</v>
      </c>
      <c r="I181" s="39">
        <v>19.5</v>
      </c>
      <c r="J181" s="41">
        <v>31603</v>
      </c>
      <c r="K181" s="41">
        <f>ROUND((J181*$C$8/1000),0)</f>
        <v>623775</v>
      </c>
      <c r="L181" s="41">
        <v>2301</v>
      </c>
      <c r="M181" s="41">
        <v>626076</v>
      </c>
      <c r="N181" s="42"/>
    </row>
    <row r="182" spans="1:14" x14ac:dyDescent="0.15">
      <c r="A182" s="35" t="s">
        <v>64</v>
      </c>
      <c r="B182" s="47">
        <v>420</v>
      </c>
      <c r="C182" s="47" t="s">
        <v>278</v>
      </c>
      <c r="D182" s="36" t="s">
        <v>36</v>
      </c>
      <c r="E182" s="37">
        <v>25</v>
      </c>
      <c r="F182" s="36" t="s">
        <v>281</v>
      </c>
      <c r="G182" s="39">
        <v>4.5</v>
      </c>
      <c r="H182" s="47" t="s">
        <v>38</v>
      </c>
      <c r="I182" s="39">
        <v>19.5</v>
      </c>
      <c r="J182" s="41">
        <v>28217</v>
      </c>
      <c r="K182" s="41">
        <f>ROUND((J182*$C$8/1000),0)</f>
        <v>556943</v>
      </c>
      <c r="L182" s="41">
        <v>2054</v>
      </c>
      <c r="M182" s="41">
        <v>558997</v>
      </c>
      <c r="N182" s="42"/>
    </row>
    <row r="183" spans="1:14" x14ac:dyDescent="0.15">
      <c r="A183" s="35"/>
      <c r="B183" s="47"/>
      <c r="C183" s="47"/>
      <c r="D183" s="36"/>
      <c r="E183" s="37"/>
      <c r="F183" s="36"/>
      <c r="G183" s="39"/>
      <c r="H183" s="47"/>
      <c r="I183" s="39"/>
      <c r="J183" s="41"/>
      <c r="K183" s="41"/>
      <c r="L183" s="41"/>
      <c r="M183" s="41"/>
      <c r="N183" s="42"/>
    </row>
    <row r="184" spans="1:14" x14ac:dyDescent="0.15">
      <c r="A184" s="35" t="s">
        <v>131</v>
      </c>
      <c r="B184" s="47">
        <v>424</v>
      </c>
      <c r="C184" s="47" t="s">
        <v>282</v>
      </c>
      <c r="D184" s="36" t="s">
        <v>36</v>
      </c>
      <c r="E184" s="37">
        <v>893.5</v>
      </c>
      <c r="F184" s="36" t="s">
        <v>283</v>
      </c>
      <c r="G184" s="39">
        <v>1.51</v>
      </c>
      <c r="H184" s="36" t="s">
        <v>102</v>
      </c>
      <c r="I184" s="39">
        <v>1.04</v>
      </c>
      <c r="J184" s="41">
        <v>0</v>
      </c>
      <c r="K184" s="41">
        <f>ROUND((J184*$C$8/1000),0)</f>
        <v>0</v>
      </c>
      <c r="L184" s="41"/>
      <c r="M184" s="41"/>
      <c r="N184" s="42"/>
    </row>
    <row r="185" spans="1:14" x14ac:dyDescent="0.15">
      <c r="A185" s="35" t="s">
        <v>131</v>
      </c>
      <c r="B185" s="47">
        <v>424</v>
      </c>
      <c r="C185" s="47" t="s">
        <v>282</v>
      </c>
      <c r="D185" s="36" t="s">
        <v>36</v>
      </c>
      <c r="E185" s="37">
        <v>638.5</v>
      </c>
      <c r="F185" s="36" t="s">
        <v>284</v>
      </c>
      <c r="G185" s="39">
        <v>1.61</v>
      </c>
      <c r="H185" s="36" t="s">
        <v>102</v>
      </c>
      <c r="I185" s="39">
        <v>1.1399999999999999</v>
      </c>
      <c r="J185" s="41">
        <v>0</v>
      </c>
      <c r="K185" s="41">
        <f>ROUND((J185*$C$8/1000),0)</f>
        <v>0</v>
      </c>
      <c r="L185" s="41"/>
      <c r="M185" s="41"/>
      <c r="N185" s="42"/>
    </row>
    <row r="186" spans="1:14" x14ac:dyDescent="0.15">
      <c r="A186" s="35" t="s">
        <v>131</v>
      </c>
      <c r="B186" s="47">
        <v>424</v>
      </c>
      <c r="C186" s="47" t="s">
        <v>282</v>
      </c>
      <c r="D186" s="36" t="s">
        <v>36</v>
      </c>
      <c r="E186" s="37">
        <v>618</v>
      </c>
      <c r="F186" s="36" t="s">
        <v>285</v>
      </c>
      <c r="G186" s="39">
        <v>2.41</v>
      </c>
      <c r="H186" s="36" t="s">
        <v>102</v>
      </c>
      <c r="I186" s="39">
        <v>2.15</v>
      </c>
      <c r="J186" s="41">
        <v>0</v>
      </c>
      <c r="K186" s="41">
        <f t="shared" ref="K186:K192" si="10">ROUND((J186*$C$8/1000),0)</f>
        <v>0</v>
      </c>
      <c r="L186" s="41"/>
      <c r="M186" s="41"/>
      <c r="N186" s="42"/>
    </row>
    <row r="187" spans="1:14" x14ac:dyDescent="0.15">
      <c r="A187" s="35" t="s">
        <v>131</v>
      </c>
      <c r="B187" s="47">
        <v>424</v>
      </c>
      <c r="C187" s="47" t="s">
        <v>282</v>
      </c>
      <c r="D187" s="36" t="s">
        <v>36</v>
      </c>
      <c r="E187" s="37">
        <v>821</v>
      </c>
      <c r="F187" s="36" t="s">
        <v>286</v>
      </c>
      <c r="G187" s="39">
        <v>2.72</v>
      </c>
      <c r="H187" s="36" t="s">
        <v>102</v>
      </c>
      <c r="I187" s="39">
        <v>3.07</v>
      </c>
      <c r="J187" s="41">
        <v>821000</v>
      </c>
      <c r="K187" s="41">
        <f t="shared" si="10"/>
        <v>16204775</v>
      </c>
      <c r="L187" s="41">
        <v>1154767</v>
      </c>
      <c r="M187" s="41">
        <v>17359542</v>
      </c>
      <c r="N187" s="42"/>
    </row>
    <row r="188" spans="1:14" x14ac:dyDescent="0.15">
      <c r="A188" s="35" t="s">
        <v>131</v>
      </c>
      <c r="B188" s="47">
        <v>424</v>
      </c>
      <c r="C188" s="47" t="s">
        <v>282</v>
      </c>
      <c r="D188" s="36" t="s">
        <v>36</v>
      </c>
      <c r="E188" s="37">
        <v>789.5</v>
      </c>
      <c r="F188" s="36" t="s">
        <v>287</v>
      </c>
      <c r="G188" s="39">
        <v>3.02</v>
      </c>
      <c r="H188" s="36" t="s">
        <v>102</v>
      </c>
      <c r="I188" s="39">
        <v>4.08</v>
      </c>
      <c r="J188" s="41">
        <v>789500</v>
      </c>
      <c r="K188" s="41">
        <f t="shared" si="10"/>
        <v>15583033</v>
      </c>
      <c r="L188" s="41">
        <v>1237678</v>
      </c>
      <c r="M188" s="41">
        <v>16820711</v>
      </c>
      <c r="N188" s="42"/>
    </row>
    <row r="189" spans="1:14" x14ac:dyDescent="0.15">
      <c r="A189" s="35" t="s">
        <v>131</v>
      </c>
      <c r="B189" s="47">
        <v>424</v>
      </c>
      <c r="C189" s="47" t="s">
        <v>282</v>
      </c>
      <c r="D189" s="36" t="s">
        <v>36</v>
      </c>
      <c r="E189" s="37">
        <v>764</v>
      </c>
      <c r="F189" s="36" t="s">
        <v>288</v>
      </c>
      <c r="G189" s="39">
        <v>3.07</v>
      </c>
      <c r="H189" s="36" t="s">
        <v>102</v>
      </c>
      <c r="I189" s="39">
        <v>5.09</v>
      </c>
      <c r="J189" s="41">
        <v>764000</v>
      </c>
      <c r="K189" s="41">
        <f t="shared" si="10"/>
        <v>15079717</v>
      </c>
      <c r="L189" s="41">
        <v>1218293</v>
      </c>
      <c r="M189" s="41">
        <v>16298010</v>
      </c>
      <c r="N189" s="42"/>
    </row>
    <row r="190" spans="1:14" x14ac:dyDescent="0.15">
      <c r="A190" s="35" t="s">
        <v>131</v>
      </c>
      <c r="B190" s="47">
        <v>424</v>
      </c>
      <c r="C190" s="47" t="s">
        <v>282</v>
      </c>
      <c r="D190" s="36" t="s">
        <v>36</v>
      </c>
      <c r="E190" s="37">
        <v>738.5</v>
      </c>
      <c r="F190" s="36" t="s">
        <v>289</v>
      </c>
      <c r="G190" s="39">
        <v>3.12</v>
      </c>
      <c r="H190" s="36" t="s">
        <v>102</v>
      </c>
      <c r="I190" s="39">
        <v>6.11</v>
      </c>
      <c r="J190" s="41">
        <v>738500</v>
      </c>
      <c r="K190" s="41">
        <f t="shared" si="10"/>
        <v>14576402</v>
      </c>
      <c r="L190" s="41">
        <v>1197554</v>
      </c>
      <c r="M190" s="41">
        <v>15773956</v>
      </c>
      <c r="N190" s="42"/>
    </row>
    <row r="191" spans="1:14" x14ac:dyDescent="0.15">
      <c r="A191" s="35" t="s">
        <v>131</v>
      </c>
      <c r="B191" s="47">
        <v>424</v>
      </c>
      <c r="C191" s="47" t="s">
        <v>282</v>
      </c>
      <c r="D191" s="36" t="s">
        <v>36</v>
      </c>
      <c r="E191" s="37">
        <v>708</v>
      </c>
      <c r="F191" s="36" t="s">
        <v>290</v>
      </c>
      <c r="G191" s="39">
        <v>3.17</v>
      </c>
      <c r="H191" s="36" t="s">
        <v>102</v>
      </c>
      <c r="I191" s="39">
        <v>7.13</v>
      </c>
      <c r="J191" s="41">
        <v>708000</v>
      </c>
      <c r="K191" s="41">
        <f t="shared" si="10"/>
        <v>13974398</v>
      </c>
      <c r="L191" s="41">
        <v>1167216</v>
      </c>
      <c r="M191" s="41">
        <v>15141614</v>
      </c>
      <c r="N191" s="42"/>
    </row>
    <row r="192" spans="1:14" x14ac:dyDescent="0.15">
      <c r="A192" s="35" t="s">
        <v>131</v>
      </c>
      <c r="B192" s="47">
        <v>424</v>
      </c>
      <c r="C192" s="47" t="s">
        <v>282</v>
      </c>
      <c r="D192" s="36" t="s">
        <v>36</v>
      </c>
      <c r="E192" s="48">
        <v>1E-3</v>
      </c>
      <c r="F192" s="36" t="s">
        <v>291</v>
      </c>
      <c r="G192" s="39">
        <v>0</v>
      </c>
      <c r="H192" s="36" t="s">
        <v>102</v>
      </c>
      <c r="I192" s="39">
        <v>7.13</v>
      </c>
      <c r="J192" s="41">
        <v>1</v>
      </c>
      <c r="K192" s="41">
        <f t="shared" si="10"/>
        <v>20</v>
      </c>
      <c r="L192" s="41">
        <v>0</v>
      </c>
      <c r="M192" s="41">
        <v>20</v>
      </c>
      <c r="N192" s="42"/>
    </row>
    <row r="193" spans="1:14" x14ac:dyDescent="0.15">
      <c r="A193" s="35"/>
      <c r="B193" s="47"/>
      <c r="C193" s="47"/>
      <c r="D193" s="36"/>
      <c r="E193" s="37"/>
      <c r="F193" s="36"/>
      <c r="G193" s="39"/>
      <c r="H193" s="47"/>
      <c r="I193" s="39"/>
      <c r="J193" s="41"/>
      <c r="K193" s="41"/>
      <c r="L193" s="41"/>
      <c r="M193" s="41"/>
      <c r="N193" s="42"/>
    </row>
    <row r="194" spans="1:14" x14ac:dyDescent="0.15">
      <c r="A194" s="35" t="s">
        <v>292</v>
      </c>
      <c r="B194" s="47">
        <v>430</v>
      </c>
      <c r="C194" s="47" t="s">
        <v>293</v>
      </c>
      <c r="D194" s="36" t="s">
        <v>36</v>
      </c>
      <c r="E194" s="50">
        <v>3660</v>
      </c>
      <c r="F194" s="36" t="s">
        <v>294</v>
      </c>
      <c r="G194" s="39">
        <v>3</v>
      </c>
      <c r="H194" s="47" t="s">
        <v>164</v>
      </c>
      <c r="I194" s="39">
        <v>11.42</v>
      </c>
      <c r="J194" s="41">
        <v>3197523.86</v>
      </c>
      <c r="K194" s="41">
        <f>ROUND((J194*$C$8/1000),0)</f>
        <v>63112246</v>
      </c>
      <c r="L194" s="41">
        <v>594826</v>
      </c>
      <c r="M194" s="41">
        <v>63707072</v>
      </c>
      <c r="N194" s="42"/>
    </row>
    <row r="195" spans="1:14" x14ac:dyDescent="0.15">
      <c r="A195" s="35" t="s">
        <v>292</v>
      </c>
      <c r="B195" s="47">
        <v>430</v>
      </c>
      <c r="C195" s="47" t="s">
        <v>293</v>
      </c>
      <c r="D195" s="36" t="s">
        <v>36</v>
      </c>
      <c r="E195" s="50">
        <v>479</v>
      </c>
      <c r="F195" s="36" t="s">
        <v>295</v>
      </c>
      <c r="G195" s="39">
        <v>4</v>
      </c>
      <c r="H195" s="47" t="s">
        <v>164</v>
      </c>
      <c r="I195" s="39">
        <v>11.42</v>
      </c>
      <c r="J195" s="41">
        <v>495466.92</v>
      </c>
      <c r="K195" s="41">
        <f>ROUND((J195*$C$8/1000),0)</f>
        <v>9779452</v>
      </c>
      <c r="L195" s="41">
        <v>120047</v>
      </c>
      <c r="M195" s="41">
        <v>9899499</v>
      </c>
      <c r="N195" s="42"/>
    </row>
    <row r="196" spans="1:14" x14ac:dyDescent="0.15">
      <c r="A196" s="35" t="s">
        <v>296</v>
      </c>
      <c r="B196" s="47">
        <v>430</v>
      </c>
      <c r="C196" s="47" t="s">
        <v>293</v>
      </c>
      <c r="D196" s="36" t="s">
        <v>36</v>
      </c>
      <c r="E196" s="50">
        <v>1.5289999999999999</v>
      </c>
      <c r="F196" s="36" t="s">
        <v>297</v>
      </c>
      <c r="G196" s="39">
        <v>10</v>
      </c>
      <c r="H196" s="47" t="s">
        <v>164</v>
      </c>
      <c r="I196" s="39">
        <v>11.42</v>
      </c>
      <c r="J196" s="41">
        <v>1857.84</v>
      </c>
      <c r="K196" s="41">
        <f>ROUND((J196*$C$8/1000),0)</f>
        <v>36670</v>
      </c>
      <c r="L196" s="41">
        <v>1262</v>
      </c>
      <c r="M196" s="41">
        <v>37932</v>
      </c>
      <c r="N196" s="42"/>
    </row>
    <row r="197" spans="1:14" x14ac:dyDescent="0.15">
      <c r="A197" s="35" t="s">
        <v>298</v>
      </c>
      <c r="B197" s="47">
        <v>436</v>
      </c>
      <c r="C197" s="47" t="s">
        <v>299</v>
      </c>
      <c r="D197" s="36" t="s">
        <v>187</v>
      </c>
      <c r="E197" s="50">
        <v>22000000</v>
      </c>
      <c r="F197" s="47" t="s">
        <v>300</v>
      </c>
      <c r="G197" s="39">
        <v>5.5</v>
      </c>
      <c r="H197" s="47" t="s">
        <v>164</v>
      </c>
      <c r="I197" s="39">
        <v>6</v>
      </c>
      <c r="J197" s="41">
        <v>22000000000</v>
      </c>
      <c r="K197" s="41">
        <f>ROUND((J197/1000),0)</f>
        <v>22000000</v>
      </c>
      <c r="L197" s="41">
        <v>132687</v>
      </c>
      <c r="M197" s="41">
        <v>22132687</v>
      </c>
      <c r="N197" s="42"/>
    </row>
    <row r="198" spans="1:14" x14ac:dyDescent="0.15">
      <c r="A198" s="35" t="s">
        <v>247</v>
      </c>
      <c r="B198" s="47">
        <v>436</v>
      </c>
      <c r="C198" s="47" t="s">
        <v>299</v>
      </c>
      <c r="D198" s="36" t="s">
        <v>187</v>
      </c>
      <c r="E198" s="50">
        <v>14100000</v>
      </c>
      <c r="F198" s="47" t="s">
        <v>301</v>
      </c>
      <c r="G198" s="39">
        <v>10</v>
      </c>
      <c r="H198" s="47" t="s">
        <v>164</v>
      </c>
      <c r="I198" s="39">
        <v>6</v>
      </c>
      <c r="J198" s="41">
        <v>17472403649</v>
      </c>
      <c r="K198" s="41">
        <f>ROUND((J198/1000),0)</f>
        <v>17472404</v>
      </c>
      <c r="L198" s="41">
        <v>188004</v>
      </c>
      <c r="M198" s="41">
        <v>17660408</v>
      </c>
      <c r="N198" s="42"/>
    </row>
    <row r="199" spans="1:14" x14ac:dyDescent="0.15">
      <c r="A199" s="35"/>
      <c r="B199" s="47"/>
      <c r="C199" s="47"/>
      <c r="D199" s="36"/>
      <c r="E199" s="50"/>
      <c r="F199" s="47"/>
      <c r="G199" s="39"/>
      <c r="H199" s="47"/>
      <c r="I199" s="39"/>
      <c r="J199" s="41"/>
      <c r="K199" s="41"/>
      <c r="L199" s="41"/>
      <c r="M199" s="41"/>
      <c r="N199" s="42"/>
    </row>
    <row r="200" spans="1:14" x14ac:dyDescent="0.15">
      <c r="A200" s="35" t="s">
        <v>147</v>
      </c>
      <c r="B200" s="47">
        <v>437</v>
      </c>
      <c r="C200" s="47" t="s">
        <v>302</v>
      </c>
      <c r="D200" s="36" t="s">
        <v>36</v>
      </c>
      <c r="E200" s="50">
        <v>110</v>
      </c>
      <c r="F200" s="36" t="s">
        <v>303</v>
      </c>
      <c r="G200" s="39">
        <v>3</v>
      </c>
      <c r="H200" s="47" t="s">
        <v>63</v>
      </c>
      <c r="I200" s="39">
        <v>7</v>
      </c>
      <c r="J200" s="41">
        <v>68322.289999999994</v>
      </c>
      <c r="K200" s="41">
        <f t="shared" ref="K200:K213" si="11">ROUND((J200*$C$8/1000),0)</f>
        <v>1348535</v>
      </c>
      <c r="L200" s="41">
        <v>4325</v>
      </c>
      <c r="M200" s="41">
        <v>1352860</v>
      </c>
      <c r="N200" s="42"/>
    </row>
    <row r="201" spans="1:14" x14ac:dyDescent="0.15">
      <c r="A201" s="35" t="s">
        <v>147</v>
      </c>
      <c r="B201" s="47">
        <v>437</v>
      </c>
      <c r="C201" s="47" t="s">
        <v>302</v>
      </c>
      <c r="D201" s="36" t="s">
        <v>36</v>
      </c>
      <c r="E201" s="50">
        <v>33</v>
      </c>
      <c r="F201" s="36" t="s">
        <v>304</v>
      </c>
      <c r="G201" s="39">
        <v>3</v>
      </c>
      <c r="H201" s="47" t="s">
        <v>63</v>
      </c>
      <c r="I201" s="39">
        <v>7</v>
      </c>
      <c r="J201" s="41">
        <v>20496.689999999999</v>
      </c>
      <c r="K201" s="41">
        <f t="shared" si="11"/>
        <v>404561</v>
      </c>
      <c r="L201" s="41">
        <v>1297</v>
      </c>
      <c r="M201" s="41">
        <v>405858</v>
      </c>
      <c r="N201" s="42"/>
    </row>
    <row r="202" spans="1:14" x14ac:dyDescent="0.15">
      <c r="A202" s="35" t="s">
        <v>147</v>
      </c>
      <c r="B202" s="47">
        <v>437</v>
      </c>
      <c r="C202" s="47" t="s">
        <v>302</v>
      </c>
      <c r="D202" s="36" t="s">
        <v>36</v>
      </c>
      <c r="E202" s="50">
        <v>260</v>
      </c>
      <c r="F202" s="36" t="s">
        <v>305</v>
      </c>
      <c r="G202" s="39">
        <v>4.2</v>
      </c>
      <c r="H202" s="47" t="s">
        <v>63</v>
      </c>
      <c r="I202" s="39">
        <v>20</v>
      </c>
      <c r="J202" s="41">
        <v>242902.55</v>
      </c>
      <c r="K202" s="41">
        <f t="shared" si="11"/>
        <v>4794374</v>
      </c>
      <c r="L202" s="41">
        <v>21416</v>
      </c>
      <c r="M202" s="41">
        <v>4815790</v>
      </c>
      <c r="N202" s="42"/>
    </row>
    <row r="203" spans="1:14" x14ac:dyDescent="0.15">
      <c r="A203" s="35" t="s">
        <v>147</v>
      </c>
      <c r="B203" s="47">
        <v>437</v>
      </c>
      <c r="C203" s="47" t="s">
        <v>302</v>
      </c>
      <c r="D203" s="36" t="s">
        <v>36</v>
      </c>
      <c r="E203" s="50">
        <v>68</v>
      </c>
      <c r="F203" s="36" t="s">
        <v>306</v>
      </c>
      <c r="G203" s="39">
        <v>4.2</v>
      </c>
      <c r="H203" s="47" t="s">
        <v>63</v>
      </c>
      <c r="I203" s="39">
        <v>20</v>
      </c>
      <c r="J203" s="41">
        <v>63528.36</v>
      </c>
      <c r="K203" s="41">
        <f t="shared" si="11"/>
        <v>1253913</v>
      </c>
      <c r="L203" s="41">
        <v>5601</v>
      </c>
      <c r="M203" s="41">
        <v>1259514</v>
      </c>
      <c r="N203" s="42"/>
    </row>
    <row r="204" spans="1:14" x14ac:dyDescent="0.15">
      <c r="A204" s="35" t="s">
        <v>307</v>
      </c>
      <c r="B204" s="47">
        <v>437</v>
      </c>
      <c r="C204" s="47" t="s">
        <v>302</v>
      </c>
      <c r="D204" s="36" t="s">
        <v>36</v>
      </c>
      <c r="E204" s="53">
        <v>132</v>
      </c>
      <c r="F204" s="36" t="s">
        <v>308</v>
      </c>
      <c r="G204" s="39">
        <v>4.2</v>
      </c>
      <c r="H204" s="47" t="s">
        <v>63</v>
      </c>
      <c r="I204" s="39">
        <v>20</v>
      </c>
      <c r="J204" s="41">
        <v>121554.65</v>
      </c>
      <c r="K204" s="41">
        <f t="shared" si="11"/>
        <v>2399227</v>
      </c>
      <c r="L204" s="41">
        <v>10718</v>
      </c>
      <c r="M204" s="41">
        <v>2409945</v>
      </c>
      <c r="N204" s="42"/>
    </row>
    <row r="205" spans="1:14" x14ac:dyDescent="0.15">
      <c r="A205" s="35" t="s">
        <v>309</v>
      </c>
      <c r="B205" s="47">
        <v>437</v>
      </c>
      <c r="C205" s="47" t="s">
        <v>302</v>
      </c>
      <c r="D205" s="36" t="s">
        <v>36</v>
      </c>
      <c r="E205" s="53">
        <v>55</v>
      </c>
      <c r="F205" s="36" t="s">
        <v>310</v>
      </c>
      <c r="G205" s="39">
        <v>4.2</v>
      </c>
      <c r="H205" s="47" t="s">
        <v>63</v>
      </c>
      <c r="I205" s="39">
        <v>20</v>
      </c>
      <c r="J205" s="41">
        <v>55946.45</v>
      </c>
      <c r="K205" s="41">
        <f t="shared" si="11"/>
        <v>1104263</v>
      </c>
      <c r="L205" s="41">
        <v>26681</v>
      </c>
      <c r="M205" s="41">
        <v>1130944</v>
      </c>
      <c r="N205" s="42"/>
    </row>
    <row r="206" spans="1:14" x14ac:dyDescent="0.15">
      <c r="A206" s="35" t="s">
        <v>309</v>
      </c>
      <c r="B206" s="47">
        <v>437</v>
      </c>
      <c r="C206" s="47" t="s">
        <v>302</v>
      </c>
      <c r="D206" s="36" t="s">
        <v>36</v>
      </c>
      <c r="E206" s="53">
        <v>1</v>
      </c>
      <c r="F206" s="36" t="s">
        <v>311</v>
      </c>
      <c r="G206" s="39">
        <v>4.2</v>
      </c>
      <c r="H206" s="47" t="s">
        <v>63</v>
      </c>
      <c r="I206" s="39">
        <v>20</v>
      </c>
      <c r="J206" s="41">
        <v>1096.99</v>
      </c>
      <c r="K206" s="41">
        <f t="shared" si="11"/>
        <v>21652</v>
      </c>
      <c r="L206" s="41">
        <v>97</v>
      </c>
      <c r="M206" s="41">
        <v>21749</v>
      </c>
      <c r="N206" s="42"/>
    </row>
    <row r="207" spans="1:14" x14ac:dyDescent="0.15">
      <c r="A207" s="35" t="s">
        <v>312</v>
      </c>
      <c r="B207" s="47">
        <v>437</v>
      </c>
      <c r="C207" s="47" t="s">
        <v>313</v>
      </c>
      <c r="D207" s="36" t="s">
        <v>36</v>
      </c>
      <c r="E207" s="37">
        <v>110</v>
      </c>
      <c r="F207" s="36" t="s">
        <v>314</v>
      </c>
      <c r="G207" s="39">
        <v>3</v>
      </c>
      <c r="H207" s="47" t="s">
        <v>63</v>
      </c>
      <c r="I207" s="39">
        <v>5.93</v>
      </c>
      <c r="J207" s="41">
        <v>93055.77</v>
      </c>
      <c r="K207" s="41">
        <f t="shared" si="11"/>
        <v>1836721</v>
      </c>
      <c r="L207" s="41">
        <v>5891</v>
      </c>
      <c r="M207" s="41">
        <v>1842612</v>
      </c>
      <c r="N207" s="42"/>
    </row>
    <row r="208" spans="1:14" x14ac:dyDescent="0.15">
      <c r="A208" s="35" t="s">
        <v>315</v>
      </c>
      <c r="B208" s="47">
        <v>437</v>
      </c>
      <c r="C208" s="47" t="s">
        <v>313</v>
      </c>
      <c r="D208" s="36" t="s">
        <v>36</v>
      </c>
      <c r="E208" s="37">
        <v>33</v>
      </c>
      <c r="F208" s="36" t="s">
        <v>316</v>
      </c>
      <c r="G208" s="39">
        <v>3</v>
      </c>
      <c r="H208" s="47" t="s">
        <v>63</v>
      </c>
      <c r="I208" s="39">
        <v>5.93</v>
      </c>
      <c r="J208" s="41">
        <v>27916.73</v>
      </c>
      <c r="K208" s="41">
        <f t="shared" si="11"/>
        <v>551016</v>
      </c>
      <c r="L208" s="41">
        <v>1768</v>
      </c>
      <c r="M208" s="41">
        <v>552784</v>
      </c>
      <c r="N208" s="42"/>
    </row>
    <row r="209" spans="1:14" x14ac:dyDescent="0.15">
      <c r="A209" s="35" t="s">
        <v>312</v>
      </c>
      <c r="B209" s="47">
        <v>437</v>
      </c>
      <c r="C209" s="47" t="s">
        <v>313</v>
      </c>
      <c r="D209" s="36" t="s">
        <v>36</v>
      </c>
      <c r="E209" s="37">
        <v>375</v>
      </c>
      <c r="F209" s="36" t="s">
        <v>317</v>
      </c>
      <c r="G209" s="39">
        <v>4.2</v>
      </c>
      <c r="H209" s="47" t="s">
        <v>63</v>
      </c>
      <c r="I209" s="39">
        <v>19.75</v>
      </c>
      <c r="J209" s="41">
        <v>371917.55</v>
      </c>
      <c r="K209" s="41">
        <f t="shared" si="11"/>
        <v>7340853</v>
      </c>
      <c r="L209" s="41">
        <v>32791</v>
      </c>
      <c r="M209" s="41">
        <v>7373644</v>
      </c>
      <c r="N209" s="42"/>
    </row>
    <row r="210" spans="1:14" x14ac:dyDescent="0.15">
      <c r="A210" s="35" t="s">
        <v>312</v>
      </c>
      <c r="B210" s="47">
        <v>437</v>
      </c>
      <c r="C210" s="47" t="s">
        <v>313</v>
      </c>
      <c r="D210" s="36" t="s">
        <v>36</v>
      </c>
      <c r="E210" s="37">
        <v>99</v>
      </c>
      <c r="F210" s="36" t="s">
        <v>318</v>
      </c>
      <c r="G210" s="39">
        <v>4.2</v>
      </c>
      <c r="H210" s="47" t="s">
        <v>63</v>
      </c>
      <c r="I210" s="39">
        <v>19.75</v>
      </c>
      <c r="J210" s="41">
        <v>98186.23</v>
      </c>
      <c r="K210" s="41">
        <f t="shared" si="11"/>
        <v>1937985</v>
      </c>
      <c r="L210" s="41">
        <v>8657</v>
      </c>
      <c r="M210" s="41">
        <v>1946642</v>
      </c>
      <c r="N210" s="42"/>
    </row>
    <row r="211" spans="1:14" x14ac:dyDescent="0.15">
      <c r="A211" s="35" t="s">
        <v>312</v>
      </c>
      <c r="B211" s="47">
        <v>437</v>
      </c>
      <c r="C211" s="47" t="s">
        <v>313</v>
      </c>
      <c r="D211" s="36" t="s">
        <v>36</v>
      </c>
      <c r="E211" s="37">
        <v>93</v>
      </c>
      <c r="F211" s="36" t="s">
        <v>319</v>
      </c>
      <c r="G211" s="39">
        <v>4.2</v>
      </c>
      <c r="H211" s="47" t="s">
        <v>63</v>
      </c>
      <c r="I211" s="39">
        <v>19.75</v>
      </c>
      <c r="J211" s="41">
        <v>96574.33</v>
      </c>
      <c r="K211" s="41">
        <f t="shared" si="11"/>
        <v>1906170</v>
      </c>
      <c r="L211" s="41">
        <v>8514</v>
      </c>
      <c r="M211" s="41">
        <v>1914684</v>
      </c>
      <c r="N211" s="42"/>
    </row>
    <row r="212" spans="1:14" x14ac:dyDescent="0.15">
      <c r="A212" s="35" t="s">
        <v>320</v>
      </c>
      <c r="B212" s="47">
        <v>437</v>
      </c>
      <c r="C212" s="47" t="s">
        <v>313</v>
      </c>
      <c r="D212" s="36" t="s">
        <v>36</v>
      </c>
      <c r="E212" s="37">
        <v>122</v>
      </c>
      <c r="F212" s="36" t="s">
        <v>321</v>
      </c>
      <c r="G212" s="39">
        <v>4.2</v>
      </c>
      <c r="H212" s="47" t="s">
        <v>63</v>
      </c>
      <c r="I212" s="39">
        <v>19.75</v>
      </c>
      <c r="J212" s="41">
        <v>124612.04</v>
      </c>
      <c r="K212" s="41">
        <f t="shared" si="11"/>
        <v>2459574</v>
      </c>
      <c r="L212" s="41">
        <v>52163</v>
      </c>
      <c r="M212" s="41">
        <v>2511737</v>
      </c>
      <c r="N212" s="42"/>
    </row>
    <row r="213" spans="1:14" x14ac:dyDescent="0.15">
      <c r="A213" s="35" t="s">
        <v>320</v>
      </c>
      <c r="B213" s="47">
        <v>437</v>
      </c>
      <c r="C213" s="47" t="s">
        <v>313</v>
      </c>
      <c r="D213" s="36" t="s">
        <v>36</v>
      </c>
      <c r="E213" s="37">
        <v>1</v>
      </c>
      <c r="F213" s="36" t="s">
        <v>322</v>
      </c>
      <c r="G213" s="39">
        <v>4.2</v>
      </c>
      <c r="H213" s="47" t="s">
        <v>63</v>
      </c>
      <c r="I213" s="39">
        <v>19.75</v>
      </c>
      <c r="J213" s="41">
        <v>1038.43</v>
      </c>
      <c r="K213" s="41">
        <f t="shared" si="11"/>
        <v>20496</v>
      </c>
      <c r="L213" s="41">
        <v>92</v>
      </c>
      <c r="M213" s="41">
        <v>20588</v>
      </c>
      <c r="N213" s="42"/>
    </row>
    <row r="214" spans="1:14" x14ac:dyDescent="0.15">
      <c r="A214" s="35"/>
      <c r="B214" s="47"/>
      <c r="C214" s="47"/>
      <c r="D214" s="36"/>
      <c r="E214" s="37"/>
      <c r="F214" s="36"/>
      <c r="G214" s="39"/>
      <c r="H214" s="47"/>
      <c r="I214" s="39"/>
      <c r="J214" s="41"/>
      <c r="K214" s="41"/>
      <c r="L214" s="41"/>
      <c r="M214" s="41"/>
      <c r="N214" s="42"/>
    </row>
    <row r="215" spans="1:14" x14ac:dyDescent="0.15">
      <c r="A215" s="35" t="s">
        <v>244</v>
      </c>
      <c r="B215" s="47">
        <v>441</v>
      </c>
      <c r="C215" s="47" t="s">
        <v>323</v>
      </c>
      <c r="D215" s="36" t="s">
        <v>187</v>
      </c>
      <c r="E215" s="37">
        <v>17200000</v>
      </c>
      <c r="F215" s="36" t="s">
        <v>324</v>
      </c>
      <c r="G215" s="39">
        <v>6</v>
      </c>
      <c r="H215" s="47" t="s">
        <v>189</v>
      </c>
      <c r="I215" s="39">
        <v>4</v>
      </c>
      <c r="J215" s="41">
        <v>5831798640</v>
      </c>
      <c r="K215" s="41">
        <f>ROUND((J215/1000),0)</f>
        <v>5831799</v>
      </c>
      <c r="L215" s="41">
        <v>85361</v>
      </c>
      <c r="M215" s="41">
        <v>5917160</v>
      </c>
      <c r="N215" s="42"/>
    </row>
    <row r="216" spans="1:14" x14ac:dyDescent="0.15">
      <c r="A216" s="35" t="s">
        <v>325</v>
      </c>
      <c r="B216" s="47">
        <v>441</v>
      </c>
      <c r="C216" s="47" t="s">
        <v>323</v>
      </c>
      <c r="D216" s="36" t="s">
        <v>187</v>
      </c>
      <c r="E216" s="37">
        <v>2500000</v>
      </c>
      <c r="F216" s="36" t="s">
        <v>326</v>
      </c>
      <c r="G216" s="39">
        <v>10</v>
      </c>
      <c r="H216" s="47" t="s">
        <v>189</v>
      </c>
      <c r="I216" s="39">
        <v>4</v>
      </c>
      <c r="J216" s="41">
        <v>641300000</v>
      </c>
      <c r="K216" s="41">
        <f>ROUND((J216/1000),0)</f>
        <v>641300</v>
      </c>
      <c r="L216" s="41">
        <v>15411</v>
      </c>
      <c r="M216" s="41">
        <v>656711</v>
      </c>
      <c r="N216" s="42"/>
    </row>
    <row r="217" spans="1:14" x14ac:dyDescent="0.15">
      <c r="A217" s="35" t="s">
        <v>271</v>
      </c>
      <c r="B217" s="47">
        <v>442</v>
      </c>
      <c r="C217" s="47" t="s">
        <v>327</v>
      </c>
      <c r="D217" s="36" t="s">
        <v>187</v>
      </c>
      <c r="E217" s="37">
        <v>30700000</v>
      </c>
      <c r="F217" s="36" t="s">
        <v>276</v>
      </c>
      <c r="G217" s="39">
        <v>6</v>
      </c>
      <c r="H217" s="47" t="s">
        <v>164</v>
      </c>
      <c r="I217" s="39">
        <v>6.25</v>
      </c>
      <c r="J217" s="41">
        <v>30700000000</v>
      </c>
      <c r="K217" s="41">
        <f>ROUND((J217/1000),0)</f>
        <v>30700000</v>
      </c>
      <c r="L217" s="41">
        <v>148512</v>
      </c>
      <c r="M217" s="41">
        <v>30848512</v>
      </c>
      <c r="N217" s="42"/>
    </row>
    <row r="218" spans="1:14" x14ac:dyDescent="0.15">
      <c r="A218" s="35" t="s">
        <v>271</v>
      </c>
      <c r="B218" s="47">
        <v>442</v>
      </c>
      <c r="C218" s="47" t="s">
        <v>327</v>
      </c>
      <c r="D218" s="36" t="s">
        <v>187</v>
      </c>
      <c r="E218" s="37">
        <v>18000</v>
      </c>
      <c r="F218" s="36" t="s">
        <v>277</v>
      </c>
      <c r="G218" s="39">
        <v>0</v>
      </c>
      <c r="H218" s="47" t="s">
        <v>164</v>
      </c>
      <c r="I218" s="39">
        <v>6.5</v>
      </c>
      <c r="J218" s="41">
        <v>18000000</v>
      </c>
      <c r="K218" s="41">
        <f>ROUND((J218/1000),0)</f>
        <v>18000</v>
      </c>
      <c r="L218" s="41">
        <v>0</v>
      </c>
      <c r="M218" s="41">
        <v>18000</v>
      </c>
      <c r="N218" s="42"/>
    </row>
    <row r="219" spans="1:14" x14ac:dyDescent="0.15">
      <c r="A219" s="35" t="s">
        <v>67</v>
      </c>
      <c r="B219" s="47">
        <v>449</v>
      </c>
      <c r="C219" s="47" t="s">
        <v>328</v>
      </c>
      <c r="D219" s="36" t="s">
        <v>36</v>
      </c>
      <c r="E219" s="37">
        <v>162</v>
      </c>
      <c r="F219" s="36" t="s">
        <v>273</v>
      </c>
      <c r="G219" s="39">
        <v>4.8</v>
      </c>
      <c r="H219" s="36" t="s">
        <v>55</v>
      </c>
      <c r="I219" s="39">
        <v>7.75</v>
      </c>
      <c r="J219" s="41">
        <v>127253.59</v>
      </c>
      <c r="K219" s="41">
        <f>ROUND((J219*$C$8/1000),0)</f>
        <v>2511712</v>
      </c>
      <c r="L219" s="41">
        <v>39269</v>
      </c>
      <c r="M219" s="41">
        <v>2550981</v>
      </c>
      <c r="N219" s="42"/>
    </row>
    <row r="220" spans="1:14" x14ac:dyDescent="0.15">
      <c r="A220" s="35" t="s">
        <v>329</v>
      </c>
      <c r="B220" s="47">
        <v>449</v>
      </c>
      <c r="C220" s="47" t="s">
        <v>328</v>
      </c>
      <c r="D220" s="36" t="s">
        <v>36</v>
      </c>
      <c r="E220" s="37">
        <v>50</v>
      </c>
      <c r="F220" s="36" t="s">
        <v>274</v>
      </c>
      <c r="G220" s="39">
        <v>5.4</v>
      </c>
      <c r="H220" s="36" t="s">
        <v>55</v>
      </c>
      <c r="I220" s="39">
        <v>14.75</v>
      </c>
      <c r="J220" s="41">
        <v>56520.67</v>
      </c>
      <c r="K220" s="41">
        <f>ROUND((J220*$C$8/1000),0)</f>
        <v>1115597</v>
      </c>
      <c r="L220" s="41">
        <v>0</v>
      </c>
      <c r="M220" s="41">
        <v>1115597</v>
      </c>
      <c r="N220" s="42"/>
    </row>
    <row r="221" spans="1:14" x14ac:dyDescent="0.15">
      <c r="A221" s="35" t="s">
        <v>329</v>
      </c>
      <c r="B221" s="47">
        <v>449</v>
      </c>
      <c r="C221" s="47" t="s">
        <v>328</v>
      </c>
      <c r="D221" s="36" t="s">
        <v>36</v>
      </c>
      <c r="E221" s="37">
        <v>59.52</v>
      </c>
      <c r="F221" s="36" t="s">
        <v>279</v>
      </c>
      <c r="G221" s="39">
        <v>4.5</v>
      </c>
      <c r="H221" s="36" t="s">
        <v>55</v>
      </c>
      <c r="I221" s="39">
        <v>15</v>
      </c>
      <c r="J221" s="41">
        <v>65951.039999999994</v>
      </c>
      <c r="K221" s="41">
        <f>ROUND((J221*$C$8/1000),0)</f>
        <v>1301732</v>
      </c>
      <c r="L221" s="41">
        <v>0</v>
      </c>
      <c r="M221" s="41">
        <v>1301732</v>
      </c>
      <c r="N221" s="42"/>
    </row>
    <row r="222" spans="1:14" x14ac:dyDescent="0.15">
      <c r="A222" s="35" t="s">
        <v>271</v>
      </c>
      <c r="B222" s="47">
        <v>450</v>
      </c>
      <c r="C222" s="47" t="s">
        <v>330</v>
      </c>
      <c r="D222" s="36" t="s">
        <v>187</v>
      </c>
      <c r="E222" s="37">
        <v>30420000</v>
      </c>
      <c r="F222" s="36" t="s">
        <v>324</v>
      </c>
      <c r="G222" s="39">
        <v>6.5</v>
      </c>
      <c r="H222" s="47" t="s">
        <v>164</v>
      </c>
      <c r="I222" s="39">
        <v>6.5</v>
      </c>
      <c r="J222" s="41">
        <v>30420000000</v>
      </c>
      <c r="K222" s="41">
        <f>ROUND((J222/1000),0)</f>
        <v>30420000</v>
      </c>
      <c r="L222" s="41">
        <v>323575</v>
      </c>
      <c r="M222" s="41">
        <v>30743575</v>
      </c>
      <c r="N222" s="42"/>
    </row>
    <row r="223" spans="1:14" x14ac:dyDescent="0.15">
      <c r="A223" s="35" t="s">
        <v>202</v>
      </c>
      <c r="B223" s="47">
        <v>450</v>
      </c>
      <c r="C223" s="47" t="s">
        <v>330</v>
      </c>
      <c r="D223" s="36" t="s">
        <v>187</v>
      </c>
      <c r="E223" s="37">
        <v>19580000</v>
      </c>
      <c r="F223" s="36" t="s">
        <v>326</v>
      </c>
      <c r="G223" s="39">
        <v>5</v>
      </c>
      <c r="H223" s="47" t="s">
        <v>164</v>
      </c>
      <c r="I223" s="39">
        <v>9.75</v>
      </c>
      <c r="J223" s="41">
        <v>21586946084</v>
      </c>
      <c r="K223" s="41">
        <f>ROUND((J223/1000),0)</f>
        <v>21586946</v>
      </c>
      <c r="L223" s="41">
        <v>177585</v>
      </c>
      <c r="M223" s="41">
        <v>21764531</v>
      </c>
      <c r="N223" s="42"/>
    </row>
    <row r="224" spans="1:14" x14ac:dyDescent="0.15">
      <c r="A224" s="35" t="s">
        <v>331</v>
      </c>
      <c r="B224" s="47">
        <v>450</v>
      </c>
      <c r="C224" s="47" t="s">
        <v>332</v>
      </c>
      <c r="D224" s="36" t="s">
        <v>187</v>
      </c>
      <c r="E224" s="37">
        <v>21280000</v>
      </c>
      <c r="F224" s="36" t="s">
        <v>333</v>
      </c>
      <c r="G224" s="39">
        <v>6</v>
      </c>
      <c r="H224" s="47" t="s">
        <v>164</v>
      </c>
      <c r="I224" s="39">
        <v>5.3</v>
      </c>
      <c r="J224" s="41">
        <v>21280000000</v>
      </c>
      <c r="K224" s="41">
        <f>ROUND((J224/1000),0)</f>
        <v>21280000</v>
      </c>
      <c r="L224" s="41">
        <v>209316</v>
      </c>
      <c r="M224" s="41">
        <v>21489316</v>
      </c>
      <c r="N224" s="42"/>
    </row>
    <row r="225" spans="1:14" x14ac:dyDescent="0.15">
      <c r="A225" s="35" t="s">
        <v>334</v>
      </c>
      <c r="B225" s="47">
        <v>450</v>
      </c>
      <c r="C225" s="47" t="s">
        <v>332</v>
      </c>
      <c r="D225" s="36" t="s">
        <v>187</v>
      </c>
      <c r="E225" s="37">
        <v>13720000</v>
      </c>
      <c r="F225" s="36" t="s">
        <v>335</v>
      </c>
      <c r="G225" s="39">
        <v>2</v>
      </c>
      <c r="H225" s="47" t="s">
        <v>164</v>
      </c>
      <c r="I225" s="39">
        <v>8.5</v>
      </c>
      <c r="J225" s="41">
        <v>13925292360</v>
      </c>
      <c r="K225" s="41">
        <f>ROUND((J225/1000),0)</f>
        <v>13925292</v>
      </c>
      <c r="L225" s="41">
        <v>46325</v>
      </c>
      <c r="M225" s="41">
        <v>13971617</v>
      </c>
      <c r="N225" s="42"/>
    </row>
    <row r="226" spans="1:14" x14ac:dyDescent="0.15">
      <c r="A226" s="35"/>
      <c r="B226" s="47"/>
      <c r="C226" s="47"/>
      <c r="D226" s="36"/>
      <c r="E226" s="37"/>
      <c r="F226" s="36"/>
      <c r="G226" s="39"/>
      <c r="H226" s="47"/>
      <c r="I226" s="39"/>
      <c r="J226" s="41"/>
      <c r="K226" s="41"/>
      <c r="L226" s="41"/>
      <c r="M226" s="41"/>
      <c r="N226" s="42"/>
    </row>
    <row r="227" spans="1:14" x14ac:dyDescent="0.15">
      <c r="A227" s="35" t="s">
        <v>336</v>
      </c>
      <c r="B227" s="47">
        <v>455</v>
      </c>
      <c r="C227" s="47" t="s">
        <v>337</v>
      </c>
      <c r="D227" s="36" t="s">
        <v>36</v>
      </c>
      <c r="E227" s="37">
        <v>750</v>
      </c>
      <c r="F227" s="36" t="s">
        <v>115</v>
      </c>
      <c r="G227" s="39">
        <v>5.3</v>
      </c>
      <c r="H227" s="47" t="s">
        <v>164</v>
      </c>
      <c r="I227" s="39">
        <v>8</v>
      </c>
      <c r="J227" s="41"/>
      <c r="K227" s="41"/>
      <c r="L227" s="41"/>
      <c r="M227" s="41"/>
      <c r="N227" s="42"/>
    </row>
    <row r="228" spans="1:14" x14ac:dyDescent="0.15">
      <c r="A228" s="35" t="s">
        <v>336</v>
      </c>
      <c r="B228" s="47">
        <v>455</v>
      </c>
      <c r="C228" s="47" t="s">
        <v>337</v>
      </c>
      <c r="D228" s="36" t="s">
        <v>36</v>
      </c>
      <c r="E228" s="48">
        <v>1E-3</v>
      </c>
      <c r="F228" s="36" t="s">
        <v>57</v>
      </c>
      <c r="G228" s="39">
        <v>0</v>
      </c>
      <c r="H228" s="47" t="s">
        <v>164</v>
      </c>
      <c r="I228" s="39">
        <v>8</v>
      </c>
      <c r="J228" s="41"/>
      <c r="K228" s="41"/>
      <c r="L228" s="41"/>
      <c r="M228" s="41"/>
      <c r="N228" s="42"/>
    </row>
    <row r="229" spans="1:14" x14ac:dyDescent="0.15">
      <c r="A229" s="35" t="s">
        <v>338</v>
      </c>
      <c r="B229" s="47">
        <v>458</v>
      </c>
      <c r="C229" s="47" t="s">
        <v>339</v>
      </c>
      <c r="D229" s="36" t="s">
        <v>187</v>
      </c>
      <c r="E229" s="37">
        <v>16320000</v>
      </c>
      <c r="F229" s="36" t="s">
        <v>340</v>
      </c>
      <c r="G229" s="39">
        <v>6</v>
      </c>
      <c r="H229" s="47" t="s">
        <v>164</v>
      </c>
      <c r="I229" s="39">
        <v>4</v>
      </c>
      <c r="J229" s="41">
        <v>7431346272</v>
      </c>
      <c r="K229" s="41">
        <f>ROUND((J229/1000),0)</f>
        <v>7431346</v>
      </c>
      <c r="L229" s="41">
        <v>107826</v>
      </c>
      <c r="M229" s="41">
        <v>7539172</v>
      </c>
      <c r="N229" s="42"/>
    </row>
    <row r="230" spans="1:14" x14ac:dyDescent="0.15">
      <c r="A230" s="35" t="s">
        <v>158</v>
      </c>
      <c r="B230" s="47">
        <v>458</v>
      </c>
      <c r="C230" s="47" t="s">
        <v>339</v>
      </c>
      <c r="D230" s="36" t="s">
        <v>187</v>
      </c>
      <c r="E230" s="37">
        <v>3500000</v>
      </c>
      <c r="F230" s="36" t="s">
        <v>341</v>
      </c>
      <c r="G230" s="39">
        <v>10</v>
      </c>
      <c r="H230" s="47" t="s">
        <v>164</v>
      </c>
      <c r="I230" s="39">
        <v>6.1666600000000003</v>
      </c>
      <c r="J230" s="41">
        <v>2221238048</v>
      </c>
      <c r="K230" s="41">
        <f>ROUND((J230/1000),0)</f>
        <v>2221238</v>
      </c>
      <c r="L230" s="41">
        <v>52960</v>
      </c>
      <c r="M230" s="41">
        <v>2274198</v>
      </c>
      <c r="N230" s="42"/>
    </row>
    <row r="231" spans="1:14" x14ac:dyDescent="0.15">
      <c r="A231" s="35" t="s">
        <v>158</v>
      </c>
      <c r="B231" s="47">
        <v>458</v>
      </c>
      <c r="C231" s="47" t="s">
        <v>339</v>
      </c>
      <c r="D231" s="36" t="s">
        <v>187</v>
      </c>
      <c r="E231" s="37">
        <v>1000</v>
      </c>
      <c r="F231" s="36" t="s">
        <v>342</v>
      </c>
      <c r="G231" s="39">
        <v>10</v>
      </c>
      <c r="H231" s="47" t="s">
        <v>164</v>
      </c>
      <c r="I231" s="39">
        <v>6.1666600000000003</v>
      </c>
      <c r="J231" s="41">
        <v>1181511</v>
      </c>
      <c r="K231" s="41">
        <f>ROUND((J231/1000),0)</f>
        <v>1182</v>
      </c>
      <c r="L231" s="41">
        <v>28</v>
      </c>
      <c r="M231" s="41">
        <v>1210</v>
      </c>
      <c r="N231" s="42"/>
    </row>
    <row r="232" spans="1:14" x14ac:dyDescent="0.15">
      <c r="A232" s="35" t="s">
        <v>271</v>
      </c>
      <c r="B232" s="47">
        <v>462</v>
      </c>
      <c r="C232" s="47" t="s">
        <v>343</v>
      </c>
      <c r="D232" s="36" t="s">
        <v>187</v>
      </c>
      <c r="E232" s="37">
        <v>8250000</v>
      </c>
      <c r="F232" s="36" t="s">
        <v>300</v>
      </c>
      <c r="G232" s="39">
        <v>6.5</v>
      </c>
      <c r="H232" s="47" t="s">
        <v>164</v>
      </c>
      <c r="I232" s="39">
        <v>4.5</v>
      </c>
      <c r="J232" s="41">
        <v>0</v>
      </c>
      <c r="K232" s="41">
        <f>ROUND((J232/1000),0)</f>
        <v>0</v>
      </c>
      <c r="L232" s="41"/>
      <c r="M232" s="41"/>
      <c r="N232" s="42"/>
    </row>
    <row r="233" spans="1:14" x14ac:dyDescent="0.15">
      <c r="A233" s="35" t="s">
        <v>271</v>
      </c>
      <c r="B233" s="47">
        <v>462</v>
      </c>
      <c r="C233" s="47" t="s">
        <v>343</v>
      </c>
      <c r="D233" s="36" t="s">
        <v>187</v>
      </c>
      <c r="E233" s="37">
        <v>10000</v>
      </c>
      <c r="F233" s="36" t="s">
        <v>301</v>
      </c>
      <c r="G233" s="39">
        <v>0</v>
      </c>
      <c r="H233" s="47" t="s">
        <v>164</v>
      </c>
      <c r="I233" s="39">
        <v>4.75</v>
      </c>
      <c r="J233" s="41">
        <v>0</v>
      </c>
      <c r="K233" s="41">
        <f>ROUND((J233/1000),0)</f>
        <v>0</v>
      </c>
      <c r="L233" s="41"/>
      <c r="M233" s="41"/>
      <c r="N233" s="42"/>
    </row>
    <row r="234" spans="1:14" x14ac:dyDescent="0.15">
      <c r="A234" s="35"/>
      <c r="B234" s="47"/>
      <c r="C234" s="47"/>
      <c r="D234" s="36"/>
      <c r="E234" s="37"/>
      <c r="F234" s="36"/>
      <c r="G234" s="39"/>
      <c r="H234" s="47"/>
      <c r="I234" s="39"/>
      <c r="J234" s="41"/>
      <c r="K234" s="41"/>
      <c r="L234" s="41"/>
      <c r="M234" s="41"/>
      <c r="N234" s="42"/>
    </row>
    <row r="235" spans="1:14" x14ac:dyDescent="0.15">
      <c r="A235" s="35" t="s">
        <v>271</v>
      </c>
      <c r="B235" s="47">
        <v>471</v>
      </c>
      <c r="C235" s="47" t="s">
        <v>344</v>
      </c>
      <c r="D235" s="36" t="s">
        <v>187</v>
      </c>
      <c r="E235" s="37">
        <v>35250000</v>
      </c>
      <c r="F235" s="36" t="s">
        <v>345</v>
      </c>
      <c r="G235" s="39">
        <v>6.5</v>
      </c>
      <c r="H235" s="47" t="s">
        <v>164</v>
      </c>
      <c r="I235" s="39">
        <v>7</v>
      </c>
      <c r="J235" s="41">
        <v>35250000000</v>
      </c>
      <c r="K235" s="41">
        <f t="shared" ref="K235:K241" si="12">ROUND((J235/1000),0)</f>
        <v>35250000</v>
      </c>
      <c r="L235" s="41">
        <v>374952</v>
      </c>
      <c r="M235" s="41">
        <v>35624952</v>
      </c>
      <c r="N235" s="42"/>
    </row>
    <row r="236" spans="1:14" x14ac:dyDescent="0.15">
      <c r="A236" s="35" t="s">
        <v>271</v>
      </c>
      <c r="B236" s="47">
        <v>471</v>
      </c>
      <c r="C236" s="47" t="s">
        <v>344</v>
      </c>
      <c r="D236" s="36" t="s">
        <v>187</v>
      </c>
      <c r="E236" s="37">
        <v>4750000</v>
      </c>
      <c r="F236" s="36" t="s">
        <v>346</v>
      </c>
      <c r="G236" s="39">
        <v>0</v>
      </c>
      <c r="H236" s="47" t="s">
        <v>164</v>
      </c>
      <c r="I236" s="39">
        <v>7.25</v>
      </c>
      <c r="J236" s="41">
        <v>4750000000</v>
      </c>
      <c r="K236" s="41">
        <f t="shared" si="12"/>
        <v>4750000</v>
      </c>
      <c r="L236" s="41">
        <v>0</v>
      </c>
      <c r="M236" s="41">
        <v>4750000</v>
      </c>
      <c r="N236" s="42"/>
    </row>
    <row r="237" spans="1:14" x14ac:dyDescent="0.15">
      <c r="A237" s="35" t="s">
        <v>170</v>
      </c>
      <c r="B237" s="47">
        <v>472</v>
      </c>
      <c r="C237" s="47" t="s">
        <v>347</v>
      </c>
      <c r="D237" s="36" t="s">
        <v>187</v>
      </c>
      <c r="E237" s="37">
        <v>15700000</v>
      </c>
      <c r="F237" s="36" t="s">
        <v>69</v>
      </c>
      <c r="G237" s="39">
        <v>6</v>
      </c>
      <c r="H237" s="47" t="s">
        <v>164</v>
      </c>
      <c r="I237" s="39">
        <v>4</v>
      </c>
      <c r="J237" s="41">
        <v>8585712000</v>
      </c>
      <c r="K237" s="41">
        <v>7105390</v>
      </c>
      <c r="L237" s="41">
        <v>33431</v>
      </c>
      <c r="M237" s="41">
        <v>7138821</v>
      </c>
      <c r="N237" s="42"/>
    </row>
    <row r="238" spans="1:14" x14ac:dyDescent="0.15">
      <c r="A238" s="35" t="s">
        <v>170</v>
      </c>
      <c r="B238" s="47">
        <v>472</v>
      </c>
      <c r="C238" s="47" t="s">
        <v>347</v>
      </c>
      <c r="D238" s="36" t="s">
        <v>187</v>
      </c>
      <c r="E238" s="37">
        <v>500000</v>
      </c>
      <c r="F238" s="36" t="s">
        <v>71</v>
      </c>
      <c r="G238" s="39" t="s">
        <v>348</v>
      </c>
      <c r="H238" s="47" t="s">
        <v>164</v>
      </c>
      <c r="I238" s="39">
        <v>6</v>
      </c>
      <c r="J238" s="41">
        <v>500000000</v>
      </c>
      <c r="K238" s="41">
        <f t="shared" si="12"/>
        <v>500000</v>
      </c>
      <c r="L238" s="41">
        <v>0</v>
      </c>
      <c r="M238" s="41">
        <v>500000</v>
      </c>
      <c r="N238" s="42"/>
    </row>
    <row r="239" spans="1:14" x14ac:dyDescent="0.15">
      <c r="A239" s="35" t="s">
        <v>170</v>
      </c>
      <c r="B239" s="47">
        <v>472</v>
      </c>
      <c r="C239" s="47" t="s">
        <v>347</v>
      </c>
      <c r="D239" s="36" t="s">
        <v>187</v>
      </c>
      <c r="E239" s="37">
        <v>1000</v>
      </c>
      <c r="F239" s="36" t="s">
        <v>152</v>
      </c>
      <c r="G239" s="39">
        <v>10</v>
      </c>
      <c r="H239" s="47" t="s">
        <v>164</v>
      </c>
      <c r="I239" s="39">
        <v>6</v>
      </c>
      <c r="J239" s="41">
        <v>1000000</v>
      </c>
      <c r="K239" s="41">
        <f t="shared" si="12"/>
        <v>1000</v>
      </c>
      <c r="L239" s="41">
        <v>163</v>
      </c>
      <c r="M239" s="41">
        <v>1163</v>
      </c>
      <c r="N239" s="41"/>
    </row>
    <row r="240" spans="1:14" x14ac:dyDescent="0.15">
      <c r="A240" s="35" t="s">
        <v>271</v>
      </c>
      <c r="B240" s="47">
        <v>473</v>
      </c>
      <c r="C240" s="47" t="s">
        <v>349</v>
      </c>
      <c r="D240" s="36" t="s">
        <v>187</v>
      </c>
      <c r="E240" s="37">
        <v>13000000</v>
      </c>
      <c r="F240" s="36" t="s">
        <v>350</v>
      </c>
      <c r="G240" s="39">
        <v>6.5</v>
      </c>
      <c r="H240" s="47" t="s">
        <v>164</v>
      </c>
      <c r="I240" s="39">
        <v>5.25</v>
      </c>
      <c r="J240" s="41">
        <v>13000000000</v>
      </c>
      <c r="K240" s="41">
        <f t="shared" si="12"/>
        <v>13000000</v>
      </c>
      <c r="L240" s="41">
        <v>68007</v>
      </c>
      <c r="M240" s="41">
        <v>13068007</v>
      </c>
      <c r="N240" s="42"/>
    </row>
    <row r="241" spans="1:14" x14ac:dyDescent="0.15">
      <c r="A241" s="35" t="s">
        <v>271</v>
      </c>
      <c r="B241" s="47">
        <v>473</v>
      </c>
      <c r="C241" s="47" t="s">
        <v>349</v>
      </c>
      <c r="D241" s="36" t="s">
        <v>187</v>
      </c>
      <c r="E241" s="37">
        <v>10000</v>
      </c>
      <c r="F241" s="36" t="s">
        <v>351</v>
      </c>
      <c r="G241" s="39">
        <v>0</v>
      </c>
      <c r="H241" s="47" t="s">
        <v>164</v>
      </c>
      <c r="I241" s="39">
        <v>5.5</v>
      </c>
      <c r="J241" s="41">
        <v>10000000</v>
      </c>
      <c r="K241" s="41">
        <f t="shared" si="12"/>
        <v>10000</v>
      </c>
      <c r="L241" s="41">
        <v>0</v>
      </c>
      <c r="M241" s="41">
        <v>10000</v>
      </c>
      <c r="N241" s="42"/>
    </row>
    <row r="242" spans="1:14" x14ac:dyDescent="0.15">
      <c r="A242" s="35" t="s">
        <v>170</v>
      </c>
      <c r="B242" s="47">
        <v>486</v>
      </c>
      <c r="C242" s="47" t="s">
        <v>352</v>
      </c>
      <c r="D242" s="36" t="s">
        <v>36</v>
      </c>
      <c r="E242" s="37">
        <v>450</v>
      </c>
      <c r="F242" s="36" t="s">
        <v>111</v>
      </c>
      <c r="G242" s="39">
        <v>4.25</v>
      </c>
      <c r="H242" s="47" t="s">
        <v>63</v>
      </c>
      <c r="I242" s="39">
        <v>19.5</v>
      </c>
      <c r="J242" s="41">
        <v>420263</v>
      </c>
      <c r="K242" s="41">
        <f>ROUND((J242*$C$8/1000),0)</f>
        <v>8295088</v>
      </c>
      <c r="L242" s="41">
        <v>4802</v>
      </c>
      <c r="M242" s="41">
        <v>8299890</v>
      </c>
      <c r="N242" s="42"/>
    </row>
    <row r="243" spans="1:14" x14ac:dyDescent="0.15">
      <c r="A243" s="35" t="s">
        <v>353</v>
      </c>
      <c r="B243" s="47">
        <v>486</v>
      </c>
      <c r="C243" s="47" t="s">
        <v>352</v>
      </c>
      <c r="D243" s="36" t="s">
        <v>36</v>
      </c>
      <c r="E243" s="37">
        <v>50</v>
      </c>
      <c r="F243" s="36" t="s">
        <v>113</v>
      </c>
      <c r="G243" s="39">
        <v>8</v>
      </c>
      <c r="H243" s="47" t="s">
        <v>63</v>
      </c>
      <c r="I243" s="39">
        <v>23.25</v>
      </c>
      <c r="J243" s="41">
        <v>50000</v>
      </c>
      <c r="K243" s="41">
        <f>ROUND((J243*$C$8/1000),0)</f>
        <v>986893</v>
      </c>
      <c r="L243" s="41">
        <v>121949</v>
      </c>
      <c r="M243" s="41">
        <v>1108842</v>
      </c>
      <c r="N243" s="42"/>
    </row>
    <row r="244" spans="1:14" x14ac:dyDescent="0.15">
      <c r="A244" s="35"/>
      <c r="B244" s="47"/>
      <c r="C244" s="47"/>
      <c r="D244" s="36"/>
      <c r="E244" s="37"/>
      <c r="F244" s="36"/>
      <c r="G244" s="39"/>
      <c r="H244" s="47"/>
      <c r="I244" s="39"/>
      <c r="J244" s="41"/>
      <c r="K244" s="41"/>
      <c r="L244" s="41"/>
      <c r="M244" s="41"/>
      <c r="N244" s="42"/>
    </row>
    <row r="245" spans="1:14" x14ac:dyDescent="0.15">
      <c r="A245" s="35" t="s">
        <v>271</v>
      </c>
      <c r="B245" s="47">
        <v>490</v>
      </c>
      <c r="C245" s="47" t="s">
        <v>354</v>
      </c>
      <c r="D245" s="36" t="s">
        <v>187</v>
      </c>
      <c r="E245" s="37">
        <v>15000000</v>
      </c>
      <c r="F245" s="36" t="s">
        <v>355</v>
      </c>
      <c r="G245" s="39">
        <v>6.25</v>
      </c>
      <c r="H245" s="47" t="s">
        <v>164</v>
      </c>
      <c r="I245" s="39">
        <v>6.25</v>
      </c>
      <c r="J245" s="41">
        <v>15000000000</v>
      </c>
      <c r="K245" s="41">
        <f>ROUND((J245/1000),0)</f>
        <v>15000000</v>
      </c>
      <c r="L245" s="41">
        <v>153555</v>
      </c>
      <c r="M245" s="41">
        <v>15153555</v>
      </c>
      <c r="N245" s="42"/>
    </row>
    <row r="246" spans="1:14" x14ac:dyDescent="0.15">
      <c r="A246" s="35" t="s">
        <v>271</v>
      </c>
      <c r="B246" s="47">
        <v>490</v>
      </c>
      <c r="C246" s="47" t="s">
        <v>354</v>
      </c>
      <c r="D246" s="36" t="s">
        <v>187</v>
      </c>
      <c r="E246" s="37">
        <v>10000000</v>
      </c>
      <c r="F246" s="36" t="s">
        <v>356</v>
      </c>
      <c r="G246" s="39">
        <v>0</v>
      </c>
      <c r="H246" s="47" t="s">
        <v>164</v>
      </c>
      <c r="I246" s="39">
        <v>6.5</v>
      </c>
      <c r="J246" s="41">
        <v>10000000000</v>
      </c>
      <c r="K246" s="41">
        <f>ROUND((J246/1000),0)</f>
        <v>10000000</v>
      </c>
      <c r="L246" s="41">
        <v>0</v>
      </c>
      <c r="M246" s="41">
        <v>10000000</v>
      </c>
      <c r="N246" s="42"/>
    </row>
    <row r="247" spans="1:14" x14ac:dyDescent="0.15">
      <c r="A247" s="35" t="s">
        <v>357</v>
      </c>
      <c r="B247" s="47">
        <v>490</v>
      </c>
      <c r="C247" s="47" t="s">
        <v>358</v>
      </c>
      <c r="D247" s="36" t="s">
        <v>187</v>
      </c>
      <c r="E247" s="37">
        <v>16800000</v>
      </c>
      <c r="F247" s="36" t="s">
        <v>359</v>
      </c>
      <c r="G247" s="39">
        <v>6.5</v>
      </c>
      <c r="H247" s="47" t="s">
        <v>164</v>
      </c>
      <c r="I247" s="39">
        <v>5.75</v>
      </c>
      <c r="J247" s="41">
        <v>16800000000</v>
      </c>
      <c r="K247" s="41">
        <v>16800000</v>
      </c>
      <c r="L247" s="41">
        <v>178700</v>
      </c>
      <c r="M247" s="41">
        <v>16978700</v>
      </c>
      <c r="N247" s="42"/>
    </row>
    <row r="248" spans="1:14" x14ac:dyDescent="0.15">
      <c r="A248" s="35" t="s">
        <v>357</v>
      </c>
      <c r="B248" s="47">
        <v>490</v>
      </c>
      <c r="C248" s="47" t="s">
        <v>358</v>
      </c>
      <c r="D248" s="36" t="s">
        <v>187</v>
      </c>
      <c r="E248" s="37">
        <v>11200000</v>
      </c>
      <c r="F248" s="36" t="s">
        <v>360</v>
      </c>
      <c r="G248" s="39">
        <v>0</v>
      </c>
      <c r="H248" s="47" t="s">
        <v>164</v>
      </c>
      <c r="I248" s="39">
        <v>6</v>
      </c>
      <c r="J248" s="41">
        <v>11200000000</v>
      </c>
      <c r="K248" s="41">
        <v>11200000</v>
      </c>
      <c r="L248" s="41">
        <v>0</v>
      </c>
      <c r="M248" s="41">
        <v>11200000</v>
      </c>
      <c r="N248" s="42"/>
    </row>
    <row r="249" spans="1:14" x14ac:dyDescent="0.15">
      <c r="A249" s="35" t="s">
        <v>60</v>
      </c>
      <c r="B249" s="47">
        <v>495</v>
      </c>
      <c r="C249" s="47" t="s">
        <v>361</v>
      </c>
      <c r="D249" s="36" t="s">
        <v>36</v>
      </c>
      <c r="E249" s="37">
        <v>578.5</v>
      </c>
      <c r="F249" s="36" t="s">
        <v>362</v>
      </c>
      <c r="G249" s="39">
        <v>4</v>
      </c>
      <c r="H249" s="47" t="s">
        <v>63</v>
      </c>
      <c r="I249" s="39">
        <v>19.25</v>
      </c>
      <c r="J249" s="41">
        <v>547055</v>
      </c>
      <c r="K249" s="41">
        <f t="shared" ref="K249:K254" si="13">ROUND((J249*$C$8/1000),0)</f>
        <v>10797690</v>
      </c>
      <c r="L249" s="41">
        <v>35462</v>
      </c>
      <c r="M249" s="41">
        <v>10833152</v>
      </c>
      <c r="N249" s="42"/>
    </row>
    <row r="250" spans="1:14" x14ac:dyDescent="0.15">
      <c r="A250" s="35" t="s">
        <v>60</v>
      </c>
      <c r="B250" s="47">
        <v>495</v>
      </c>
      <c r="C250" s="47" t="s">
        <v>361</v>
      </c>
      <c r="D250" s="36" t="s">
        <v>36</v>
      </c>
      <c r="E250" s="37">
        <v>52.2</v>
      </c>
      <c r="F250" s="36" t="s">
        <v>363</v>
      </c>
      <c r="G250" s="39">
        <v>5</v>
      </c>
      <c r="H250" s="47" t="s">
        <v>63</v>
      </c>
      <c r="I250" s="39">
        <v>19.25</v>
      </c>
      <c r="J250" s="41">
        <v>52841</v>
      </c>
      <c r="K250" s="41">
        <f t="shared" si="13"/>
        <v>1042968</v>
      </c>
      <c r="L250" s="41">
        <v>4318</v>
      </c>
      <c r="M250" s="41">
        <v>1047286</v>
      </c>
      <c r="N250" s="42"/>
    </row>
    <row r="251" spans="1:14" x14ac:dyDescent="0.15">
      <c r="A251" s="35" t="s">
        <v>64</v>
      </c>
      <c r="B251" s="47">
        <v>495</v>
      </c>
      <c r="C251" s="47" t="s">
        <v>361</v>
      </c>
      <c r="D251" s="36" t="s">
        <v>36</v>
      </c>
      <c r="E251" s="37">
        <v>27.4</v>
      </c>
      <c r="F251" s="36" t="s">
        <v>364</v>
      </c>
      <c r="G251" s="39">
        <v>5.5</v>
      </c>
      <c r="H251" s="47" t="s">
        <v>63</v>
      </c>
      <c r="I251" s="39">
        <v>19.25</v>
      </c>
      <c r="J251" s="41">
        <v>28907</v>
      </c>
      <c r="K251" s="41">
        <f t="shared" si="13"/>
        <v>570562</v>
      </c>
      <c r="L251" s="41">
        <v>2563</v>
      </c>
      <c r="M251" s="41">
        <v>573125</v>
      </c>
      <c r="N251" s="42"/>
    </row>
    <row r="252" spans="1:14" x14ac:dyDescent="0.15">
      <c r="A252" s="35" t="s">
        <v>64</v>
      </c>
      <c r="B252" s="47">
        <v>495</v>
      </c>
      <c r="C252" s="47" t="s">
        <v>361</v>
      </c>
      <c r="D252" s="36" t="s">
        <v>36</v>
      </c>
      <c r="E252" s="37">
        <v>20.399999999999999</v>
      </c>
      <c r="F252" s="36" t="s">
        <v>365</v>
      </c>
      <c r="G252" s="39">
        <v>6</v>
      </c>
      <c r="H252" s="47" t="s">
        <v>63</v>
      </c>
      <c r="I252" s="39">
        <v>19.25</v>
      </c>
      <c r="J252" s="41">
        <v>21624</v>
      </c>
      <c r="K252" s="41">
        <f t="shared" si="13"/>
        <v>426811</v>
      </c>
      <c r="L252" s="41">
        <v>2088</v>
      </c>
      <c r="M252" s="41">
        <v>428899</v>
      </c>
      <c r="N252" s="42"/>
    </row>
    <row r="253" spans="1:14" x14ac:dyDescent="0.15">
      <c r="A253" s="35" t="s">
        <v>366</v>
      </c>
      <c r="B253" s="47">
        <v>495</v>
      </c>
      <c r="C253" s="47" t="s">
        <v>361</v>
      </c>
      <c r="D253" s="36" t="s">
        <v>36</v>
      </c>
      <c r="E253" s="37">
        <v>22</v>
      </c>
      <c r="F253" s="54" t="s">
        <v>367</v>
      </c>
      <c r="G253" s="39">
        <v>7</v>
      </c>
      <c r="H253" s="47" t="s">
        <v>63</v>
      </c>
      <c r="I253" s="39">
        <v>19.25</v>
      </c>
      <c r="J253" s="41">
        <v>23540</v>
      </c>
      <c r="K253" s="41">
        <f t="shared" si="13"/>
        <v>464629</v>
      </c>
      <c r="L253" s="41">
        <v>2642</v>
      </c>
      <c r="M253" s="41">
        <v>467271</v>
      </c>
      <c r="N253" s="42"/>
    </row>
    <row r="254" spans="1:14" x14ac:dyDescent="0.15">
      <c r="A254" s="35" t="s">
        <v>366</v>
      </c>
      <c r="B254" s="47">
        <v>495</v>
      </c>
      <c r="C254" s="47" t="s">
        <v>361</v>
      </c>
      <c r="D254" s="36" t="s">
        <v>36</v>
      </c>
      <c r="E254" s="37">
        <v>31</v>
      </c>
      <c r="F254" s="36" t="s">
        <v>368</v>
      </c>
      <c r="G254" s="39">
        <v>7.5</v>
      </c>
      <c r="H254" s="47" t="s">
        <v>63</v>
      </c>
      <c r="I254" s="39">
        <v>19.25</v>
      </c>
      <c r="J254" s="41">
        <v>33325</v>
      </c>
      <c r="K254" s="41">
        <f t="shared" si="13"/>
        <v>657764</v>
      </c>
      <c r="L254" s="41">
        <v>4000</v>
      </c>
      <c r="M254" s="41">
        <v>661764</v>
      </c>
      <c r="N254" s="42"/>
    </row>
    <row r="255" spans="1:14" x14ac:dyDescent="0.15">
      <c r="A255" s="35"/>
      <c r="B255" s="47"/>
      <c r="C255" s="47"/>
      <c r="D255" s="36"/>
      <c r="E255" s="37"/>
      <c r="F255" s="36"/>
      <c r="G255" s="39"/>
      <c r="H255" s="47"/>
      <c r="I255" s="39"/>
      <c r="J255" s="41"/>
      <c r="K255" s="41"/>
      <c r="L255" s="41"/>
      <c r="M255" s="41"/>
      <c r="N255" s="42"/>
    </row>
    <row r="256" spans="1:14" x14ac:dyDescent="0.15">
      <c r="A256" s="35" t="s">
        <v>369</v>
      </c>
      <c r="B256" s="47">
        <v>496</v>
      </c>
      <c r="C256" s="47" t="s">
        <v>370</v>
      </c>
      <c r="D256" s="36" t="s">
        <v>187</v>
      </c>
      <c r="E256" s="37">
        <v>55000000</v>
      </c>
      <c r="F256" s="36" t="s">
        <v>371</v>
      </c>
      <c r="G256" s="39">
        <v>6</v>
      </c>
      <c r="H256" s="47" t="s">
        <v>164</v>
      </c>
      <c r="I256" s="39">
        <v>6.5</v>
      </c>
      <c r="J256" s="41"/>
      <c r="K256" s="41"/>
      <c r="L256" s="41"/>
      <c r="M256" s="41"/>
      <c r="N256" s="42"/>
    </row>
    <row r="257" spans="1:14" x14ac:dyDescent="0.15">
      <c r="A257" s="35" t="s">
        <v>369</v>
      </c>
      <c r="B257" s="47">
        <v>496</v>
      </c>
      <c r="C257" s="47" t="s">
        <v>370</v>
      </c>
      <c r="D257" s="36" t="s">
        <v>187</v>
      </c>
      <c r="E257" s="37">
        <v>30000000</v>
      </c>
      <c r="F257" s="36" t="s">
        <v>372</v>
      </c>
      <c r="G257" s="39">
        <v>0</v>
      </c>
      <c r="H257" s="47" t="s">
        <v>164</v>
      </c>
      <c r="I257" s="39">
        <v>6.75</v>
      </c>
      <c r="J257" s="41"/>
      <c r="K257" s="41"/>
      <c r="L257" s="41"/>
      <c r="M257" s="41"/>
      <c r="N257" s="42"/>
    </row>
    <row r="258" spans="1:14" x14ac:dyDescent="0.15">
      <c r="A258" s="35" t="s">
        <v>67</v>
      </c>
      <c r="B258" s="47">
        <v>501</v>
      </c>
      <c r="C258" s="47" t="s">
        <v>373</v>
      </c>
      <c r="D258" s="36" t="s">
        <v>36</v>
      </c>
      <c r="E258" s="37">
        <v>156.30000000000001</v>
      </c>
      <c r="F258" s="36" t="s">
        <v>276</v>
      </c>
      <c r="G258" s="39">
        <v>4.1500000000000004</v>
      </c>
      <c r="H258" s="36" t="s">
        <v>55</v>
      </c>
      <c r="I258" s="39">
        <v>7.75</v>
      </c>
      <c r="J258" s="41">
        <v>145331.79999999999</v>
      </c>
      <c r="K258" s="41">
        <f>ROUND((J258*$C$8/1000),0)</f>
        <v>2868537</v>
      </c>
      <c r="L258" s="41">
        <v>19648</v>
      </c>
      <c r="M258" s="41">
        <v>2888185</v>
      </c>
      <c r="N258" s="42"/>
    </row>
    <row r="259" spans="1:14" x14ac:dyDescent="0.15">
      <c r="A259" s="35" t="s">
        <v>329</v>
      </c>
      <c r="B259" s="47">
        <v>501</v>
      </c>
      <c r="C259" s="47" t="s">
        <v>373</v>
      </c>
      <c r="D259" s="36" t="s">
        <v>36</v>
      </c>
      <c r="E259" s="37">
        <v>47.1</v>
      </c>
      <c r="F259" s="36" t="s">
        <v>277</v>
      </c>
      <c r="G259" s="39">
        <v>4.5</v>
      </c>
      <c r="H259" s="36" t="s">
        <v>55</v>
      </c>
      <c r="I259" s="39">
        <v>14.75</v>
      </c>
      <c r="J259" s="41">
        <v>49041.88</v>
      </c>
      <c r="K259" s="41">
        <f>ROUND((J259*$C$8/1000),0)</f>
        <v>967981</v>
      </c>
      <c r="L259" s="41">
        <v>0</v>
      </c>
      <c r="M259" s="41">
        <v>967981</v>
      </c>
      <c r="N259" s="42"/>
    </row>
    <row r="260" spans="1:14" x14ac:dyDescent="0.15">
      <c r="A260" s="35" t="s">
        <v>329</v>
      </c>
      <c r="B260" s="47">
        <v>501</v>
      </c>
      <c r="C260" s="47" t="s">
        <v>373</v>
      </c>
      <c r="D260" s="36" t="s">
        <v>36</v>
      </c>
      <c r="E260" s="37">
        <v>11.4</v>
      </c>
      <c r="F260" s="36" t="s">
        <v>374</v>
      </c>
      <c r="G260" s="39">
        <v>5.5</v>
      </c>
      <c r="H260" s="36" t="s">
        <v>55</v>
      </c>
      <c r="I260" s="39">
        <v>15</v>
      </c>
      <c r="J260" s="41">
        <v>11974.28</v>
      </c>
      <c r="K260" s="41">
        <f>ROUND((J260*$C$8/1000),0)</f>
        <v>236347</v>
      </c>
      <c r="L260" s="41">
        <v>0</v>
      </c>
      <c r="M260" s="41">
        <v>236347</v>
      </c>
      <c r="N260" s="42"/>
    </row>
    <row r="261" spans="1:14" x14ac:dyDescent="0.15">
      <c r="A261" s="35" t="s">
        <v>329</v>
      </c>
      <c r="B261" s="47">
        <v>501</v>
      </c>
      <c r="C261" s="47" t="s">
        <v>373</v>
      </c>
      <c r="D261" s="36" t="s">
        <v>36</v>
      </c>
      <c r="E261" s="37">
        <v>58</v>
      </c>
      <c r="F261" s="36" t="s">
        <v>375</v>
      </c>
      <c r="G261" s="39">
        <v>5</v>
      </c>
      <c r="H261" s="36" t="s">
        <v>55</v>
      </c>
      <c r="I261" s="39">
        <v>15.25</v>
      </c>
      <c r="J261" s="41">
        <v>60656.59</v>
      </c>
      <c r="K261" s="41">
        <f>ROUND((J261*$C$8/1000),0)</f>
        <v>1197231</v>
      </c>
      <c r="L261" s="41">
        <v>0</v>
      </c>
      <c r="M261" s="41">
        <v>1197231</v>
      </c>
      <c r="N261" s="42"/>
    </row>
    <row r="262" spans="1:14" x14ac:dyDescent="0.15">
      <c r="A262" s="35"/>
      <c r="B262" s="47"/>
      <c r="C262" s="47"/>
      <c r="D262" s="36"/>
      <c r="E262" s="37"/>
      <c r="F262" s="36"/>
      <c r="G262" s="39"/>
      <c r="H262" s="47"/>
      <c r="I262" s="39"/>
      <c r="J262" s="41"/>
      <c r="K262" s="41"/>
      <c r="L262" s="41"/>
      <c r="M262" s="41"/>
      <c r="N262" s="42"/>
    </row>
    <row r="263" spans="1:14" x14ac:dyDescent="0.15">
      <c r="A263" s="35" t="s">
        <v>376</v>
      </c>
      <c r="B263" s="47">
        <v>510</v>
      </c>
      <c r="C263" s="36" t="s">
        <v>377</v>
      </c>
      <c r="D263" s="36" t="s">
        <v>36</v>
      </c>
      <c r="E263" s="37">
        <v>863</v>
      </c>
      <c r="F263" s="36" t="s">
        <v>324</v>
      </c>
      <c r="G263" s="39">
        <v>4</v>
      </c>
      <c r="H263" s="47" t="s">
        <v>63</v>
      </c>
      <c r="I263" s="39">
        <v>18.5</v>
      </c>
      <c r="J263" s="41">
        <v>846966</v>
      </c>
      <c r="K263" s="41">
        <f>ROUND((J263*$C$8/1000),0)</f>
        <v>16717288</v>
      </c>
      <c r="L263" s="41">
        <v>54904</v>
      </c>
      <c r="M263" s="41">
        <v>16772192</v>
      </c>
      <c r="N263" s="42"/>
    </row>
    <row r="264" spans="1:14" x14ac:dyDescent="0.15">
      <c r="A264" s="35" t="s">
        <v>376</v>
      </c>
      <c r="B264" s="47">
        <v>510</v>
      </c>
      <c r="C264" s="36" t="s">
        <v>377</v>
      </c>
      <c r="D264" s="36" t="s">
        <v>36</v>
      </c>
      <c r="E264" s="37">
        <v>141</v>
      </c>
      <c r="F264" s="36" t="s">
        <v>326</v>
      </c>
      <c r="G264" s="39">
        <v>4</v>
      </c>
      <c r="H264" s="47" t="s">
        <v>63</v>
      </c>
      <c r="I264" s="39">
        <v>18.5</v>
      </c>
      <c r="J264" s="41">
        <v>141781</v>
      </c>
      <c r="K264" s="41">
        <f>ROUND((J264*$C$8/1000),0)</f>
        <v>2798452</v>
      </c>
      <c r="L264" s="41">
        <v>27691</v>
      </c>
      <c r="M264" s="41">
        <v>2826143</v>
      </c>
      <c r="N264" s="42"/>
    </row>
    <row r="265" spans="1:14" x14ac:dyDescent="0.15">
      <c r="A265" s="35" t="s">
        <v>64</v>
      </c>
      <c r="B265" s="47">
        <v>510</v>
      </c>
      <c r="C265" s="36" t="s">
        <v>377</v>
      </c>
      <c r="D265" s="36" t="s">
        <v>36</v>
      </c>
      <c r="E265" s="37">
        <v>45</v>
      </c>
      <c r="F265" s="36" t="s">
        <v>378</v>
      </c>
      <c r="G265" s="39">
        <v>4</v>
      </c>
      <c r="H265" s="47" t="s">
        <v>63</v>
      </c>
      <c r="I265" s="39">
        <v>18.5</v>
      </c>
      <c r="J265" s="41">
        <v>45891</v>
      </c>
      <c r="K265" s="41">
        <f>ROUND((J265*$C$8/1000),0)</f>
        <v>905790</v>
      </c>
      <c r="L265" s="41">
        <v>8837</v>
      </c>
      <c r="M265" s="41">
        <v>914627</v>
      </c>
      <c r="N265" s="42"/>
    </row>
    <row r="266" spans="1:14" x14ac:dyDescent="0.15">
      <c r="A266" s="35" t="s">
        <v>64</v>
      </c>
      <c r="B266" s="47">
        <v>510</v>
      </c>
      <c r="C266" s="36" t="s">
        <v>377</v>
      </c>
      <c r="D266" s="36" t="s">
        <v>36</v>
      </c>
      <c r="E266" s="37">
        <v>18</v>
      </c>
      <c r="F266" s="36" t="s">
        <v>379</v>
      </c>
      <c r="G266" s="39">
        <v>4</v>
      </c>
      <c r="H266" s="47" t="s">
        <v>63</v>
      </c>
      <c r="I266" s="39">
        <v>18.5</v>
      </c>
      <c r="J266" s="41">
        <v>18356</v>
      </c>
      <c r="K266" s="41">
        <f>ROUND((J266*$C$8/1000),0)</f>
        <v>362308</v>
      </c>
      <c r="L266" s="41">
        <v>3535</v>
      </c>
      <c r="M266" s="41">
        <v>365843</v>
      </c>
      <c r="N266" s="42"/>
    </row>
    <row r="267" spans="1:14" x14ac:dyDescent="0.15">
      <c r="A267" s="35" t="s">
        <v>380</v>
      </c>
      <c r="B267" s="47">
        <v>510</v>
      </c>
      <c r="C267" s="36" t="s">
        <v>377</v>
      </c>
      <c r="D267" s="36" t="s">
        <v>36</v>
      </c>
      <c r="E267" s="37">
        <v>46</v>
      </c>
      <c r="F267" s="36" t="s">
        <v>381</v>
      </c>
      <c r="G267" s="39">
        <v>4</v>
      </c>
      <c r="H267" s="47" t="s">
        <v>63</v>
      </c>
      <c r="I267" s="39">
        <v>18.5</v>
      </c>
      <c r="J267" s="41"/>
      <c r="K267" s="41"/>
      <c r="L267" s="41"/>
      <c r="M267" s="41"/>
      <c r="N267" s="42"/>
    </row>
    <row r="268" spans="1:14" x14ac:dyDescent="0.15">
      <c r="A268" s="35" t="s">
        <v>382</v>
      </c>
      <c r="B268" s="47">
        <v>510</v>
      </c>
      <c r="C268" s="36" t="s">
        <v>377</v>
      </c>
      <c r="D268" s="36" t="s">
        <v>36</v>
      </c>
      <c r="E268" s="37">
        <v>113</v>
      </c>
      <c r="F268" s="36" t="s">
        <v>383</v>
      </c>
      <c r="G268" s="39">
        <v>4</v>
      </c>
      <c r="H268" s="47" t="s">
        <v>63</v>
      </c>
      <c r="I268" s="39">
        <v>18.5</v>
      </c>
      <c r="J268" s="41"/>
      <c r="K268" s="41"/>
      <c r="L268" s="41"/>
      <c r="M268" s="41"/>
      <c r="N268" s="42"/>
    </row>
    <row r="269" spans="1:14" x14ac:dyDescent="0.15">
      <c r="A269" s="35" t="s">
        <v>298</v>
      </c>
      <c r="B269" s="47">
        <v>511</v>
      </c>
      <c r="C269" s="47" t="s">
        <v>384</v>
      </c>
      <c r="D269" s="36" t="s">
        <v>187</v>
      </c>
      <c r="E269" s="37">
        <v>17160000</v>
      </c>
      <c r="F269" s="36" t="s">
        <v>345</v>
      </c>
      <c r="G269" s="39">
        <v>7</v>
      </c>
      <c r="H269" s="36" t="s">
        <v>164</v>
      </c>
      <c r="I269" s="39">
        <v>6</v>
      </c>
      <c r="J269" s="41">
        <v>17160000000</v>
      </c>
      <c r="K269" s="41">
        <f>ROUND((J269/1000),0)</f>
        <v>17160000</v>
      </c>
      <c r="L269" s="41">
        <v>31795</v>
      </c>
      <c r="M269" s="41">
        <v>17191795</v>
      </c>
      <c r="N269" s="42"/>
    </row>
    <row r="270" spans="1:14" x14ac:dyDescent="0.15">
      <c r="A270" s="35" t="s">
        <v>298</v>
      </c>
      <c r="B270" s="47">
        <v>511</v>
      </c>
      <c r="C270" s="47" t="s">
        <v>384</v>
      </c>
      <c r="D270" s="36" t="s">
        <v>187</v>
      </c>
      <c r="E270" s="37">
        <v>3450000</v>
      </c>
      <c r="F270" s="36" t="s">
        <v>346</v>
      </c>
      <c r="G270" s="39">
        <v>7.7</v>
      </c>
      <c r="H270" s="36" t="s">
        <v>164</v>
      </c>
      <c r="I270" s="39">
        <v>6</v>
      </c>
      <c r="J270" s="41">
        <v>3450000000</v>
      </c>
      <c r="K270" s="41">
        <f>ROUND((J270/1000),0)</f>
        <v>3450000</v>
      </c>
      <c r="L270" s="41">
        <v>7011</v>
      </c>
      <c r="M270" s="41">
        <v>3457011</v>
      </c>
      <c r="N270" s="42"/>
    </row>
    <row r="271" spans="1:14" x14ac:dyDescent="0.15">
      <c r="A271" s="35" t="s">
        <v>247</v>
      </c>
      <c r="B271" s="47">
        <v>511</v>
      </c>
      <c r="C271" s="47" t="s">
        <v>384</v>
      </c>
      <c r="D271" s="36" t="s">
        <v>187</v>
      </c>
      <c r="E271" s="37">
        <v>3596000</v>
      </c>
      <c r="F271" s="36" t="s">
        <v>385</v>
      </c>
      <c r="G271" s="39">
        <v>10</v>
      </c>
      <c r="H271" s="36" t="s">
        <v>164</v>
      </c>
      <c r="I271" s="39">
        <v>6.25</v>
      </c>
      <c r="J271" s="41">
        <v>3771516616</v>
      </c>
      <c r="K271" s="41">
        <f>ROUND((J271/1000),0)</f>
        <v>3771517</v>
      </c>
      <c r="L271" s="41">
        <v>9849</v>
      </c>
      <c r="M271" s="41">
        <v>3781366</v>
      </c>
      <c r="N271" s="42"/>
    </row>
    <row r="272" spans="1:14" x14ac:dyDescent="0.15">
      <c r="A272" s="35"/>
      <c r="B272" s="47"/>
      <c r="C272" s="47"/>
      <c r="D272" s="36"/>
      <c r="E272" s="37"/>
      <c r="F272" s="36"/>
      <c r="G272" s="39"/>
      <c r="H272" s="36"/>
      <c r="I272" s="39"/>
      <c r="J272" s="41"/>
      <c r="K272" s="41"/>
      <c r="L272" s="41"/>
      <c r="M272" s="41"/>
      <c r="N272" s="42"/>
    </row>
    <row r="273" spans="1:14" x14ac:dyDescent="0.15">
      <c r="A273" s="35" t="s">
        <v>244</v>
      </c>
      <c r="B273" s="47">
        <v>514</v>
      </c>
      <c r="C273" s="47" t="s">
        <v>386</v>
      </c>
      <c r="D273" s="36" t="s">
        <v>387</v>
      </c>
      <c r="E273" s="37">
        <v>65000</v>
      </c>
      <c r="F273" s="36" t="s">
        <v>350</v>
      </c>
      <c r="G273" s="39">
        <v>7.61</v>
      </c>
      <c r="H273" s="36" t="s">
        <v>116</v>
      </c>
      <c r="I273" s="39">
        <v>14.5</v>
      </c>
      <c r="J273" s="41">
        <v>65000000</v>
      </c>
      <c r="K273" s="41">
        <f>ROUND((J273*$G$8/1000),0)</f>
        <v>30247100</v>
      </c>
      <c r="L273" s="41">
        <v>982020</v>
      </c>
      <c r="M273" s="41">
        <v>31229120</v>
      </c>
      <c r="N273" s="42"/>
    </row>
    <row r="274" spans="1:14" x14ac:dyDescent="0.15">
      <c r="A274" s="35" t="s">
        <v>244</v>
      </c>
      <c r="B274" s="47">
        <v>514</v>
      </c>
      <c r="C274" s="47" t="s">
        <v>386</v>
      </c>
      <c r="D274" s="36" t="s">
        <v>387</v>
      </c>
      <c r="E274" s="37">
        <v>1</v>
      </c>
      <c r="F274" s="36" t="s">
        <v>388</v>
      </c>
      <c r="G274" s="39">
        <v>7.75</v>
      </c>
      <c r="H274" s="36" t="s">
        <v>116</v>
      </c>
      <c r="I274" s="39">
        <v>15</v>
      </c>
      <c r="J274" s="41">
        <v>1000</v>
      </c>
      <c r="K274" s="41">
        <f>ROUND((J274*$G$8/1000),0)</f>
        <v>465</v>
      </c>
      <c r="L274" s="41">
        <v>15</v>
      </c>
      <c r="M274" s="41">
        <v>480</v>
      </c>
      <c r="N274" s="42"/>
    </row>
    <row r="275" spans="1:14" x14ac:dyDescent="0.15">
      <c r="A275" s="35" t="s">
        <v>60</v>
      </c>
      <c r="B275" s="47">
        <v>518</v>
      </c>
      <c r="C275" s="47" t="s">
        <v>389</v>
      </c>
      <c r="D275" s="36" t="s">
        <v>36</v>
      </c>
      <c r="E275" s="37">
        <v>478</v>
      </c>
      <c r="F275" s="36" t="s">
        <v>390</v>
      </c>
      <c r="G275" s="39">
        <v>4</v>
      </c>
      <c r="H275" s="47" t="s">
        <v>63</v>
      </c>
      <c r="I275" s="39">
        <v>18.25</v>
      </c>
      <c r="J275" s="41">
        <v>478000</v>
      </c>
      <c r="K275" s="41">
        <f t="shared" ref="K275:K280" si="14">ROUND((J275*$C$8/1000),0)</f>
        <v>9434692</v>
      </c>
      <c r="L275" s="41">
        <v>30988</v>
      </c>
      <c r="M275" s="41">
        <v>9465680</v>
      </c>
      <c r="N275" s="42"/>
    </row>
    <row r="276" spans="1:14" x14ac:dyDescent="0.15">
      <c r="A276" s="35" t="s">
        <v>382</v>
      </c>
      <c r="B276" s="47">
        <v>518</v>
      </c>
      <c r="C276" s="47" t="s">
        <v>389</v>
      </c>
      <c r="D276" s="36" t="s">
        <v>36</v>
      </c>
      <c r="E276" s="37">
        <v>55</v>
      </c>
      <c r="F276" s="36" t="s">
        <v>391</v>
      </c>
      <c r="G276" s="39">
        <v>5</v>
      </c>
      <c r="H276" s="47" t="s">
        <v>63</v>
      </c>
      <c r="I276" s="39">
        <v>18.25</v>
      </c>
      <c r="J276" s="41"/>
      <c r="K276" s="41">
        <f t="shared" si="14"/>
        <v>0</v>
      </c>
      <c r="L276" s="41"/>
      <c r="M276" s="41"/>
      <c r="N276" s="42"/>
    </row>
    <row r="277" spans="1:14" x14ac:dyDescent="0.15">
      <c r="A277" s="35" t="s">
        <v>382</v>
      </c>
      <c r="B277" s="47">
        <v>518</v>
      </c>
      <c r="C277" s="47" t="s">
        <v>389</v>
      </c>
      <c r="D277" s="36" t="s">
        <v>36</v>
      </c>
      <c r="E277" s="37">
        <v>18</v>
      </c>
      <c r="F277" s="36" t="s">
        <v>392</v>
      </c>
      <c r="G277" s="39">
        <v>5.5</v>
      </c>
      <c r="H277" s="47" t="s">
        <v>63</v>
      </c>
      <c r="I277" s="39">
        <v>18.25</v>
      </c>
      <c r="J277" s="41"/>
      <c r="K277" s="41">
        <f t="shared" si="14"/>
        <v>0</v>
      </c>
      <c r="L277" s="41"/>
      <c r="M277" s="41"/>
      <c r="N277" s="42"/>
    </row>
    <row r="278" spans="1:14" x14ac:dyDescent="0.15">
      <c r="A278" s="35" t="s">
        <v>382</v>
      </c>
      <c r="B278" s="47">
        <v>518</v>
      </c>
      <c r="C278" s="47" t="s">
        <v>389</v>
      </c>
      <c r="D278" s="36" t="s">
        <v>36</v>
      </c>
      <c r="E278" s="37">
        <v>8</v>
      </c>
      <c r="F278" s="36" t="s">
        <v>393</v>
      </c>
      <c r="G278" s="39">
        <v>6</v>
      </c>
      <c r="H278" s="47" t="s">
        <v>63</v>
      </c>
      <c r="I278" s="39">
        <v>18.25</v>
      </c>
      <c r="J278" s="41"/>
      <c r="K278" s="41">
        <f t="shared" si="14"/>
        <v>0</v>
      </c>
      <c r="L278" s="41"/>
      <c r="M278" s="41"/>
      <c r="N278" s="42"/>
    </row>
    <row r="279" spans="1:14" x14ac:dyDescent="0.15">
      <c r="A279" s="35" t="s">
        <v>382</v>
      </c>
      <c r="B279" s="47">
        <v>518</v>
      </c>
      <c r="C279" s="47" t="s">
        <v>389</v>
      </c>
      <c r="D279" s="36" t="s">
        <v>36</v>
      </c>
      <c r="E279" s="37">
        <v>15</v>
      </c>
      <c r="F279" s="54" t="s">
        <v>394</v>
      </c>
      <c r="G279" s="39">
        <v>7</v>
      </c>
      <c r="H279" s="47" t="s">
        <v>63</v>
      </c>
      <c r="I279" s="39">
        <v>18.25</v>
      </c>
      <c r="J279" s="41"/>
      <c r="K279" s="41">
        <f t="shared" si="14"/>
        <v>0</v>
      </c>
      <c r="L279" s="41"/>
      <c r="M279" s="41"/>
      <c r="N279" s="42"/>
    </row>
    <row r="280" spans="1:14" x14ac:dyDescent="0.15">
      <c r="A280" s="35" t="s">
        <v>382</v>
      </c>
      <c r="B280" s="47">
        <v>518</v>
      </c>
      <c r="C280" s="47" t="s">
        <v>389</v>
      </c>
      <c r="D280" s="36" t="s">
        <v>36</v>
      </c>
      <c r="E280" s="37">
        <v>25</v>
      </c>
      <c r="F280" s="36" t="s">
        <v>395</v>
      </c>
      <c r="G280" s="39">
        <v>7.5</v>
      </c>
      <c r="H280" s="47" t="s">
        <v>63</v>
      </c>
      <c r="I280" s="39">
        <v>18.25</v>
      </c>
      <c r="J280" s="41"/>
      <c r="K280" s="41">
        <f t="shared" si="14"/>
        <v>0</v>
      </c>
      <c r="L280" s="41"/>
      <c r="M280" s="41"/>
      <c r="N280" s="42"/>
    </row>
    <row r="281" spans="1:14" x14ac:dyDescent="0.15">
      <c r="A281" s="35" t="s">
        <v>369</v>
      </c>
      <c r="B281" s="47">
        <v>519</v>
      </c>
      <c r="C281" s="47" t="s">
        <v>396</v>
      </c>
      <c r="D281" s="36" t="s">
        <v>187</v>
      </c>
      <c r="E281" s="37">
        <v>34000000</v>
      </c>
      <c r="F281" s="36" t="s">
        <v>397</v>
      </c>
      <c r="G281" s="39">
        <v>6.5</v>
      </c>
      <c r="H281" s="36" t="s">
        <v>164</v>
      </c>
      <c r="I281" s="39">
        <v>7.25</v>
      </c>
      <c r="J281" s="41"/>
      <c r="K281" s="41"/>
      <c r="L281" s="41"/>
      <c r="M281" s="41"/>
      <c r="N281" s="42"/>
    </row>
    <row r="282" spans="1:14" x14ac:dyDescent="0.15">
      <c r="A282" s="35" t="s">
        <v>369</v>
      </c>
      <c r="B282" s="47">
        <v>519</v>
      </c>
      <c r="C282" s="47" t="s">
        <v>396</v>
      </c>
      <c r="D282" s="36" t="s">
        <v>187</v>
      </c>
      <c r="E282" s="37">
        <v>6000000</v>
      </c>
      <c r="F282" s="36" t="s">
        <v>398</v>
      </c>
      <c r="G282" s="39">
        <v>0</v>
      </c>
      <c r="H282" s="36" t="s">
        <v>164</v>
      </c>
      <c r="I282" s="39">
        <v>7.5</v>
      </c>
      <c r="J282" s="41"/>
      <c r="K282" s="41"/>
      <c r="L282" s="41"/>
      <c r="M282" s="41"/>
      <c r="N282" s="42"/>
    </row>
    <row r="283" spans="1:14" x14ac:dyDescent="0.15">
      <c r="A283" s="35"/>
      <c r="B283" s="47"/>
      <c r="C283" s="47"/>
      <c r="D283" s="36"/>
      <c r="E283" s="37"/>
      <c r="F283" s="36"/>
      <c r="G283" s="39"/>
      <c r="H283" s="47"/>
      <c r="I283" s="39"/>
      <c r="J283" s="41"/>
      <c r="K283" s="41"/>
      <c r="L283" s="41"/>
      <c r="M283" s="41"/>
      <c r="N283" s="42"/>
    </row>
    <row r="284" spans="1:14" x14ac:dyDescent="0.15">
      <c r="A284" s="35" t="s">
        <v>170</v>
      </c>
      <c r="B284" s="47">
        <v>523</v>
      </c>
      <c r="C284" s="47" t="s">
        <v>399</v>
      </c>
      <c r="D284" s="36" t="s">
        <v>36</v>
      </c>
      <c r="E284" s="37">
        <v>427</v>
      </c>
      <c r="F284" s="36" t="s">
        <v>268</v>
      </c>
      <c r="G284" s="39">
        <v>4</v>
      </c>
      <c r="H284" s="47" t="s">
        <v>63</v>
      </c>
      <c r="I284" s="39">
        <v>20</v>
      </c>
      <c r="J284" s="41">
        <v>427000</v>
      </c>
      <c r="K284" s="41">
        <f>ROUND((J284*$C$8/1000),0)</f>
        <v>8428062</v>
      </c>
      <c r="L284" s="41">
        <v>4593</v>
      </c>
      <c r="M284" s="41">
        <v>8432655</v>
      </c>
      <c r="N284" s="42"/>
    </row>
    <row r="285" spans="1:14" x14ac:dyDescent="0.15">
      <c r="A285" s="35" t="s">
        <v>170</v>
      </c>
      <c r="B285" s="47">
        <v>523</v>
      </c>
      <c r="C285" s="47" t="s">
        <v>399</v>
      </c>
      <c r="D285" s="36" t="s">
        <v>36</v>
      </c>
      <c r="E285" s="37">
        <v>37</v>
      </c>
      <c r="F285" s="36" t="s">
        <v>400</v>
      </c>
      <c r="G285" s="39">
        <v>4</v>
      </c>
      <c r="H285" s="47" t="s">
        <v>63</v>
      </c>
      <c r="I285" s="39">
        <v>20</v>
      </c>
      <c r="J285" s="41">
        <v>37000</v>
      </c>
      <c r="K285" s="41">
        <f>ROUND((J285*$C$8/1000),0)</f>
        <v>730300</v>
      </c>
      <c r="L285" s="41">
        <v>398</v>
      </c>
      <c r="M285" s="41">
        <v>730698</v>
      </c>
      <c r="N285" s="42"/>
    </row>
    <row r="286" spans="1:14" x14ac:dyDescent="0.15">
      <c r="A286" s="35" t="s">
        <v>170</v>
      </c>
      <c r="B286" s="47">
        <v>523</v>
      </c>
      <c r="C286" s="47" t="s">
        <v>399</v>
      </c>
      <c r="D286" s="36" t="s">
        <v>36</v>
      </c>
      <c r="E286" s="37">
        <v>59</v>
      </c>
      <c r="F286" s="36" t="s">
        <v>401</v>
      </c>
      <c r="G286" s="39">
        <v>7</v>
      </c>
      <c r="H286" s="47" t="s">
        <v>63</v>
      </c>
      <c r="I286" s="39">
        <v>21.75</v>
      </c>
      <c r="J286" s="41">
        <v>59000</v>
      </c>
      <c r="K286" s="41">
        <f>ROUND((J286*$C$8/1000),0)</f>
        <v>1164533</v>
      </c>
      <c r="L286" s="41">
        <v>1095</v>
      </c>
      <c r="M286" s="41">
        <v>1165628</v>
      </c>
      <c r="N286" s="42"/>
    </row>
    <row r="287" spans="1:14" x14ac:dyDescent="0.15">
      <c r="A287" s="35"/>
      <c r="B287" s="47"/>
      <c r="C287" s="47"/>
      <c r="D287" s="36"/>
      <c r="E287" s="37"/>
      <c r="F287" s="36"/>
      <c r="G287" s="39"/>
      <c r="H287" s="47"/>
      <c r="I287" s="39"/>
      <c r="J287" s="41"/>
      <c r="K287" s="41"/>
      <c r="L287" s="41"/>
      <c r="M287" s="41"/>
      <c r="N287" s="42"/>
    </row>
    <row r="288" spans="1:14" x14ac:dyDescent="0.15">
      <c r="A288" s="35"/>
      <c r="B288" s="47"/>
      <c r="C288" s="47"/>
      <c r="D288" s="36"/>
      <c r="E288" s="37"/>
      <c r="F288" s="36"/>
      <c r="G288" s="39"/>
      <c r="H288" s="36"/>
      <c r="I288" s="39"/>
      <c r="J288" s="41"/>
      <c r="K288" s="41"/>
      <c r="L288" s="41"/>
      <c r="M288" s="41"/>
      <c r="N288" s="42"/>
    </row>
    <row r="289" spans="1:14" ht="18.75" customHeight="1" x14ac:dyDescent="0.15">
      <c r="A289" s="55" t="s">
        <v>402</v>
      </c>
      <c r="B289" s="56"/>
      <c r="C289" s="56"/>
      <c r="D289" s="57"/>
      <c r="E289" s="58"/>
      <c r="F289" s="57"/>
      <c r="G289" s="57"/>
      <c r="H289" s="57" t="s">
        <v>3</v>
      </c>
      <c r="I289" s="59"/>
      <c r="J289" s="60"/>
      <c r="K289" s="61">
        <f>SUM(K10:K288)</f>
        <v>1219997067</v>
      </c>
      <c r="L289" s="61">
        <f>SUM(L10:L288)</f>
        <v>36537517.269999996</v>
      </c>
      <c r="M289" s="61">
        <f>SUM(M10:M288)</f>
        <v>1256534584.3499999</v>
      </c>
      <c r="N289" s="62"/>
    </row>
    <row r="290" spans="1:14" ht="10.5" customHeight="1" x14ac:dyDescent="0.15">
      <c r="A290" s="63"/>
      <c r="G290" s="64"/>
      <c r="H290" s="65"/>
      <c r="I290" s="66"/>
      <c r="J290" s="67"/>
      <c r="K290" s="67"/>
      <c r="L290" s="67"/>
      <c r="M290" s="67"/>
      <c r="N290" s="68"/>
    </row>
    <row r="291" spans="1:14" x14ac:dyDescent="0.15">
      <c r="A291" s="69" t="s">
        <v>403</v>
      </c>
      <c r="B291" s="69"/>
      <c r="C291" s="69" t="s">
        <v>404</v>
      </c>
      <c r="G291" s="64"/>
      <c r="H291" s="65"/>
      <c r="I291" s="66"/>
    </row>
    <row r="292" spans="1:14" x14ac:dyDescent="0.15">
      <c r="A292" s="70" t="s">
        <v>405</v>
      </c>
      <c r="B292" s="47"/>
      <c r="C292" s="47"/>
      <c r="H292" s="71"/>
      <c r="J292" s="72"/>
      <c r="K292" s="73"/>
    </row>
    <row r="293" spans="1:14" x14ac:dyDescent="0.15">
      <c r="A293" s="70" t="s">
        <v>406</v>
      </c>
    </row>
    <row r="294" spans="1:14" x14ac:dyDescent="0.15">
      <c r="A294" s="70" t="s">
        <v>407</v>
      </c>
    </row>
    <row r="295" spans="1:14" x14ac:dyDescent="0.15">
      <c r="A295" s="70" t="s">
        <v>408</v>
      </c>
    </row>
    <row r="296" spans="1:14" x14ac:dyDescent="0.15">
      <c r="A296" s="70" t="s">
        <v>409</v>
      </c>
    </row>
    <row r="297" spans="1:14" x14ac:dyDescent="0.15">
      <c r="A297" s="74" t="s">
        <v>410</v>
      </c>
      <c r="B297" s="74" t="s">
        <v>411</v>
      </c>
    </row>
    <row r="298" spans="1:14" x14ac:dyDescent="0.15">
      <c r="A298" s="74" t="s">
        <v>412</v>
      </c>
    </row>
    <row r="299" spans="1:14" x14ac:dyDescent="0.15">
      <c r="A299" s="74" t="s">
        <v>413</v>
      </c>
    </row>
    <row r="300" spans="1:14" x14ac:dyDescent="0.15">
      <c r="A300" s="74" t="s">
        <v>414</v>
      </c>
    </row>
    <row r="301" spans="1:14" x14ac:dyDescent="0.15">
      <c r="A301" s="75" t="s">
        <v>415</v>
      </c>
      <c r="B301" s="75" t="s">
        <v>416</v>
      </c>
      <c r="G301" s="75" t="s">
        <v>417</v>
      </c>
    </row>
    <row r="302" spans="1:14" x14ac:dyDescent="0.15">
      <c r="A302" s="75" t="s">
        <v>418</v>
      </c>
      <c r="B302" s="75" t="s">
        <v>419</v>
      </c>
      <c r="E302" s="75" t="s">
        <v>420</v>
      </c>
      <c r="G302" s="7"/>
    </row>
    <row r="303" spans="1:14" x14ac:dyDescent="0.15">
      <c r="A303" s="7"/>
      <c r="B303" s="7"/>
    </row>
    <row r="304" spans="1:14" x14ac:dyDescent="0.15">
      <c r="A304" s="75"/>
    </row>
    <row r="305" spans="1:9" ht="12.75" x14ac:dyDescent="0.2">
      <c r="A305" s="79" t="s">
        <v>421</v>
      </c>
      <c r="C305" s="6"/>
      <c r="E305" s="6"/>
    </row>
    <row r="306" spans="1:9" ht="12.75" x14ac:dyDescent="0.2">
      <c r="A306" s="1" t="s">
        <v>422</v>
      </c>
      <c r="C306" s="6"/>
      <c r="E306" s="6"/>
    </row>
    <row r="307" spans="1:9" ht="12.75" x14ac:dyDescent="0.2">
      <c r="A307" s="79" t="s">
        <v>423</v>
      </c>
      <c r="C307" s="6"/>
      <c r="E307" s="6"/>
    </row>
    <row r="308" spans="1:9" x14ac:dyDescent="0.15">
      <c r="A308" s="10"/>
      <c r="B308" s="2"/>
      <c r="C308" s="10"/>
      <c r="D308" s="10"/>
      <c r="E308" s="10"/>
      <c r="F308" s="10"/>
    </row>
    <row r="309" spans="1:9" ht="12.75" x14ac:dyDescent="0.2">
      <c r="A309" s="80"/>
      <c r="B309" s="81"/>
      <c r="C309" s="82"/>
      <c r="D309" s="82" t="s">
        <v>424</v>
      </c>
      <c r="E309" s="81"/>
      <c r="F309" s="83" t="s">
        <v>425</v>
      </c>
    </row>
    <row r="310" spans="1:9" ht="12.75" x14ac:dyDescent="0.2">
      <c r="A310" s="84" t="s">
        <v>4</v>
      </c>
      <c r="B310" s="85" t="s">
        <v>5</v>
      </c>
      <c r="C310" s="22"/>
      <c r="D310" s="85" t="s">
        <v>426</v>
      </c>
      <c r="E310" s="85" t="s">
        <v>427</v>
      </c>
      <c r="F310" s="86" t="s">
        <v>428</v>
      </c>
    </row>
    <row r="311" spans="1:9" ht="12.75" x14ac:dyDescent="0.2">
      <c r="A311" s="84" t="s">
        <v>429</v>
      </c>
      <c r="B311" s="85" t="s">
        <v>430</v>
      </c>
      <c r="C311" s="85" t="s">
        <v>7</v>
      </c>
      <c r="D311" s="85" t="s">
        <v>431</v>
      </c>
      <c r="E311" s="85" t="s">
        <v>432</v>
      </c>
      <c r="F311" s="86" t="s">
        <v>433</v>
      </c>
    </row>
    <row r="312" spans="1:9" ht="12.75" x14ac:dyDescent="0.2">
      <c r="A312" s="87"/>
      <c r="B312" s="88"/>
      <c r="C312" s="32"/>
      <c r="D312" s="88" t="s">
        <v>33</v>
      </c>
      <c r="E312" s="88" t="s">
        <v>33</v>
      </c>
      <c r="F312" s="89" t="s">
        <v>33</v>
      </c>
    </row>
    <row r="313" spans="1:9" x14ac:dyDescent="0.15">
      <c r="A313" s="10"/>
      <c r="B313" s="2"/>
      <c r="C313" s="10"/>
      <c r="D313" s="10"/>
      <c r="E313" s="10"/>
      <c r="F313" s="10"/>
    </row>
    <row r="314" spans="1:9" x14ac:dyDescent="0.15">
      <c r="A314" s="75" t="s">
        <v>34</v>
      </c>
      <c r="B314" s="2">
        <v>193</v>
      </c>
      <c r="C314" s="2" t="s">
        <v>37</v>
      </c>
      <c r="D314" s="90">
        <v>187532</v>
      </c>
      <c r="E314" s="90">
        <v>12190</v>
      </c>
      <c r="F314" s="91"/>
    </row>
    <row r="315" spans="1:9" x14ac:dyDescent="0.15">
      <c r="A315" s="75" t="s">
        <v>34</v>
      </c>
      <c r="B315" s="2">
        <v>193</v>
      </c>
      <c r="C315" s="2" t="s">
        <v>39</v>
      </c>
      <c r="D315" s="90">
        <v>0</v>
      </c>
      <c r="E315" s="90">
        <v>85102</v>
      </c>
      <c r="F315" s="91"/>
    </row>
    <row r="316" spans="1:9" x14ac:dyDescent="0.15">
      <c r="A316" s="75" t="s">
        <v>34</v>
      </c>
      <c r="B316" s="2">
        <v>199</v>
      </c>
      <c r="C316" s="2" t="s">
        <v>41</v>
      </c>
      <c r="D316" s="90">
        <v>187294</v>
      </c>
      <c r="E316" s="90">
        <v>18555</v>
      </c>
      <c r="F316" s="91"/>
    </row>
    <row r="317" spans="1:9" x14ac:dyDescent="0.15">
      <c r="A317" s="75" t="s">
        <v>34</v>
      </c>
      <c r="B317" s="2">
        <v>199</v>
      </c>
      <c r="C317" s="2" t="s">
        <v>42</v>
      </c>
      <c r="D317" s="90">
        <v>0</v>
      </c>
      <c r="E317" s="90">
        <v>87551</v>
      </c>
      <c r="F317" s="91"/>
    </row>
    <row r="318" spans="1:9" x14ac:dyDescent="0.15">
      <c r="A318" s="75" t="s">
        <v>34</v>
      </c>
      <c r="B318" s="2">
        <v>202</v>
      </c>
      <c r="C318" s="2" t="s">
        <v>46</v>
      </c>
      <c r="D318" s="90">
        <v>746459</v>
      </c>
      <c r="E318" s="90">
        <v>212392</v>
      </c>
      <c r="F318" s="91"/>
    </row>
    <row r="319" spans="1:9" x14ac:dyDescent="0.15">
      <c r="A319" s="75" t="s">
        <v>131</v>
      </c>
      <c r="B319" s="2">
        <v>211</v>
      </c>
      <c r="C319" s="2" t="s">
        <v>49</v>
      </c>
      <c r="D319" s="90">
        <v>114273</v>
      </c>
      <c r="E319" s="90">
        <v>51800</v>
      </c>
      <c r="F319" s="91"/>
    </row>
    <row r="320" spans="1:9" x14ac:dyDescent="0.15">
      <c r="A320" s="75" t="s">
        <v>131</v>
      </c>
      <c r="B320" s="2">
        <v>211</v>
      </c>
      <c r="C320" s="2" t="s">
        <v>50</v>
      </c>
      <c r="D320" s="90">
        <v>47141</v>
      </c>
      <c r="E320" s="90">
        <v>22485</v>
      </c>
      <c r="F320" s="91"/>
      <c r="G320" s="76"/>
      <c r="H320" s="76"/>
      <c r="I320" s="76"/>
    </row>
    <row r="321" spans="1:14" x14ac:dyDescent="0.15">
      <c r="A321" s="75" t="s">
        <v>131</v>
      </c>
      <c r="B321" s="2">
        <v>221</v>
      </c>
      <c r="C321" s="2" t="s">
        <v>54</v>
      </c>
      <c r="D321" s="90">
        <v>98689</v>
      </c>
      <c r="E321" s="90">
        <v>90853</v>
      </c>
      <c r="F321" s="91"/>
      <c r="G321" s="76"/>
      <c r="H321" s="76"/>
      <c r="I321" s="76"/>
    </row>
    <row r="322" spans="1:14" x14ac:dyDescent="0.15">
      <c r="A322" s="75" t="s">
        <v>131</v>
      </c>
      <c r="B322" s="2">
        <v>221</v>
      </c>
      <c r="C322" s="2" t="s">
        <v>56</v>
      </c>
      <c r="D322" s="90">
        <v>19738</v>
      </c>
      <c r="E322" s="90">
        <v>11991</v>
      </c>
      <c r="F322" s="91"/>
      <c r="G322" s="76"/>
      <c r="H322" s="76"/>
      <c r="I322" s="76"/>
    </row>
    <row r="323" spans="1:14" x14ac:dyDescent="0.15">
      <c r="A323" s="75" t="s">
        <v>131</v>
      </c>
      <c r="B323" s="2">
        <v>221</v>
      </c>
      <c r="C323" s="2" t="s">
        <v>57</v>
      </c>
      <c r="D323" s="90">
        <v>61893</v>
      </c>
      <c r="E323" s="90">
        <v>23932</v>
      </c>
      <c r="F323" s="91"/>
      <c r="G323" s="76"/>
      <c r="H323" s="76"/>
    </row>
    <row r="324" spans="1:14" x14ac:dyDescent="0.15">
      <c r="A324" s="75" t="s">
        <v>131</v>
      </c>
      <c r="B324" s="2">
        <v>221</v>
      </c>
      <c r="C324" s="2" t="s">
        <v>58</v>
      </c>
      <c r="D324" s="90">
        <v>14051</v>
      </c>
      <c r="E324" s="90">
        <v>5430</v>
      </c>
      <c r="F324" s="91"/>
      <c r="G324" s="76"/>
      <c r="H324" s="76"/>
    </row>
    <row r="325" spans="1:14" x14ac:dyDescent="0.15">
      <c r="A325" s="35" t="s">
        <v>60</v>
      </c>
      <c r="B325" s="2">
        <v>225</v>
      </c>
      <c r="C325" s="2" t="s">
        <v>62</v>
      </c>
      <c r="D325" s="90">
        <v>58558</v>
      </c>
      <c r="E325" s="90">
        <v>242743</v>
      </c>
      <c r="F325" s="91"/>
      <c r="H325" s="76"/>
    </row>
    <row r="326" spans="1:14" x14ac:dyDescent="0.15">
      <c r="A326" s="35" t="s">
        <v>60</v>
      </c>
      <c r="B326" s="2">
        <v>228</v>
      </c>
      <c r="C326" s="2" t="s">
        <v>41</v>
      </c>
      <c r="D326" s="90">
        <v>215366</v>
      </c>
      <c r="E326" s="90">
        <v>203285</v>
      </c>
      <c r="F326" s="91"/>
      <c r="H326" s="76"/>
    </row>
    <row r="327" spans="1:14" x14ac:dyDescent="0.15">
      <c r="A327" s="35" t="s">
        <v>434</v>
      </c>
      <c r="B327" s="36">
        <v>239</v>
      </c>
      <c r="C327" s="36" t="s">
        <v>52</v>
      </c>
      <c r="D327" s="90">
        <v>67900.570000000007</v>
      </c>
      <c r="E327" s="90">
        <v>22047.21</v>
      </c>
      <c r="F327" s="91"/>
      <c r="H327" s="76"/>
    </row>
    <row r="328" spans="1:14" x14ac:dyDescent="0.15">
      <c r="A328" s="75" t="s">
        <v>47</v>
      </c>
      <c r="B328" s="36">
        <v>245</v>
      </c>
      <c r="C328" s="2" t="s">
        <v>77</v>
      </c>
      <c r="D328" s="90">
        <v>203882</v>
      </c>
      <c r="E328" s="90">
        <v>137500</v>
      </c>
      <c r="F328" s="91"/>
      <c r="H328" s="76"/>
    </row>
    <row r="329" spans="1:14" x14ac:dyDescent="0.15">
      <c r="A329" s="75" t="s">
        <v>47</v>
      </c>
      <c r="B329" s="36">
        <v>245</v>
      </c>
      <c r="C329" s="2" t="s">
        <v>78</v>
      </c>
      <c r="D329" s="90">
        <v>15768</v>
      </c>
      <c r="E329" s="90">
        <v>16255</v>
      </c>
      <c r="F329" s="91"/>
    </row>
    <row r="330" spans="1:14" x14ac:dyDescent="0.15">
      <c r="A330" s="75" t="s">
        <v>271</v>
      </c>
      <c r="B330" s="2">
        <v>262</v>
      </c>
      <c r="C330" s="2" t="s">
        <v>89</v>
      </c>
      <c r="D330" s="90">
        <v>84068</v>
      </c>
      <c r="E330" s="90">
        <v>31573</v>
      </c>
      <c r="F330" s="91"/>
    </row>
    <row r="331" spans="1:14" x14ac:dyDescent="0.15">
      <c r="A331" s="75" t="s">
        <v>271</v>
      </c>
      <c r="B331" s="2">
        <v>262</v>
      </c>
      <c r="C331" s="2" t="s">
        <v>90</v>
      </c>
      <c r="D331" s="90">
        <v>23219</v>
      </c>
      <c r="E331" s="90">
        <v>8720</v>
      </c>
      <c r="F331" s="91"/>
    </row>
    <row r="332" spans="1:14" x14ac:dyDescent="0.15">
      <c r="A332" s="35" t="s">
        <v>60</v>
      </c>
      <c r="B332" s="2">
        <v>270</v>
      </c>
      <c r="C332" s="36" t="s">
        <v>44</v>
      </c>
      <c r="D332" s="90">
        <v>388769</v>
      </c>
      <c r="E332" s="90">
        <v>220230</v>
      </c>
      <c r="F332" s="91"/>
    </row>
    <row r="333" spans="1:14" x14ac:dyDescent="0.15">
      <c r="A333" s="75" t="s">
        <v>147</v>
      </c>
      <c r="B333" s="2">
        <v>290</v>
      </c>
      <c r="C333" s="36" t="s">
        <v>115</v>
      </c>
      <c r="D333" s="90">
        <v>0</v>
      </c>
      <c r="E333" s="90">
        <v>1018710</v>
      </c>
      <c r="F333" s="91"/>
      <c r="G333" s="76"/>
      <c r="H333" s="76"/>
      <c r="I333" s="76"/>
      <c r="J333" s="76"/>
      <c r="K333" s="76"/>
      <c r="L333" s="76"/>
      <c r="M333" s="76"/>
      <c r="N333" s="76"/>
    </row>
    <row r="334" spans="1:14" x14ac:dyDescent="0.15">
      <c r="A334" s="75" t="s">
        <v>147</v>
      </c>
      <c r="B334" s="2">
        <v>299</v>
      </c>
      <c r="C334" s="36" t="s">
        <v>123</v>
      </c>
      <c r="D334" s="90">
        <v>144893</v>
      </c>
      <c r="E334" s="90">
        <v>334206</v>
      </c>
      <c r="F334" s="91"/>
      <c r="K334" s="76"/>
      <c r="L334" s="76"/>
      <c r="M334" s="76"/>
    </row>
    <row r="335" spans="1:14" x14ac:dyDescent="0.15">
      <c r="A335" s="35" t="s">
        <v>60</v>
      </c>
      <c r="B335" s="47">
        <v>319</v>
      </c>
      <c r="C335" s="36" t="s">
        <v>69</v>
      </c>
      <c r="D335" s="90">
        <v>292538</v>
      </c>
      <c r="E335" s="90">
        <v>216190</v>
      </c>
      <c r="F335" s="91"/>
      <c r="J335" s="76"/>
      <c r="K335" s="76"/>
      <c r="L335" s="76"/>
      <c r="M335" s="76"/>
    </row>
    <row r="336" spans="1:14" x14ac:dyDescent="0.15">
      <c r="A336" s="35" t="s">
        <v>147</v>
      </c>
      <c r="B336" s="47">
        <v>322</v>
      </c>
      <c r="C336" s="36" t="s">
        <v>154</v>
      </c>
      <c r="D336" s="90">
        <v>317284</v>
      </c>
      <c r="E336" s="90">
        <v>3126</v>
      </c>
      <c r="F336" s="91"/>
      <c r="J336" s="76"/>
      <c r="K336" s="76"/>
      <c r="L336" s="76"/>
    </row>
    <row r="337" spans="1:14" x14ac:dyDescent="0.15">
      <c r="A337" s="35" t="s">
        <v>147</v>
      </c>
      <c r="B337" s="47">
        <v>322</v>
      </c>
      <c r="C337" s="36" t="s">
        <v>155</v>
      </c>
      <c r="D337" s="90">
        <v>83287</v>
      </c>
      <c r="E337" s="90">
        <v>821</v>
      </c>
      <c r="F337" s="91"/>
      <c r="K337" s="76"/>
    </row>
    <row r="338" spans="1:14" x14ac:dyDescent="0.15">
      <c r="A338" s="35" t="s">
        <v>147</v>
      </c>
      <c r="B338" s="47">
        <v>322</v>
      </c>
      <c r="C338" s="36" t="s">
        <v>156</v>
      </c>
      <c r="D338" s="90">
        <v>493446</v>
      </c>
      <c r="E338" s="90">
        <v>318000</v>
      </c>
      <c r="F338" s="91"/>
      <c r="G338" s="76"/>
      <c r="H338" s="76"/>
      <c r="I338" s="76"/>
      <c r="J338" s="76"/>
      <c r="K338" s="76"/>
      <c r="L338" s="76"/>
      <c r="M338" s="76"/>
      <c r="N338" s="76"/>
    </row>
    <row r="339" spans="1:14" x14ac:dyDescent="0.15">
      <c r="A339" s="35" t="s">
        <v>147</v>
      </c>
      <c r="B339" s="47">
        <v>322</v>
      </c>
      <c r="C339" s="36" t="s">
        <v>157</v>
      </c>
      <c r="D339" s="90">
        <v>118427</v>
      </c>
      <c r="E339" s="90">
        <v>79290</v>
      </c>
      <c r="F339" s="91"/>
      <c r="G339" s="77"/>
      <c r="I339" s="5"/>
      <c r="J339" s="68"/>
      <c r="K339" s="68"/>
      <c r="L339" s="68"/>
      <c r="M339" s="68"/>
    </row>
    <row r="340" spans="1:14" x14ac:dyDescent="0.15">
      <c r="A340" s="35" t="s">
        <v>147</v>
      </c>
      <c r="B340" s="47">
        <v>322</v>
      </c>
      <c r="C340" s="36" t="s">
        <v>159</v>
      </c>
      <c r="D340" s="90">
        <v>27959</v>
      </c>
      <c r="E340" s="90">
        <v>106238</v>
      </c>
      <c r="F340" s="91"/>
      <c r="G340" s="77"/>
      <c r="I340" s="5"/>
      <c r="J340" s="68"/>
      <c r="K340" s="68"/>
      <c r="L340" s="68"/>
      <c r="M340" s="68"/>
    </row>
    <row r="341" spans="1:14" x14ac:dyDescent="0.15">
      <c r="A341" s="35" t="s">
        <v>435</v>
      </c>
      <c r="B341" s="47">
        <v>332</v>
      </c>
      <c r="C341" s="36" t="s">
        <v>167</v>
      </c>
      <c r="D341" s="90">
        <v>139743</v>
      </c>
      <c r="E341" s="90">
        <v>40759</v>
      </c>
      <c r="F341" s="91"/>
      <c r="G341" s="77"/>
      <c r="I341" s="5"/>
      <c r="J341" s="68"/>
      <c r="K341" s="68"/>
      <c r="L341" s="68"/>
      <c r="M341" s="68"/>
    </row>
    <row r="342" spans="1:14" x14ac:dyDescent="0.15">
      <c r="A342" s="35" t="s">
        <v>435</v>
      </c>
      <c r="B342" s="47">
        <v>332</v>
      </c>
      <c r="C342" s="36" t="s">
        <v>168</v>
      </c>
      <c r="D342" s="90">
        <v>259522</v>
      </c>
      <c r="E342" s="90">
        <v>75695</v>
      </c>
      <c r="F342" s="91"/>
      <c r="G342" s="77"/>
      <c r="I342" s="5"/>
      <c r="J342" s="68"/>
      <c r="K342" s="68"/>
      <c r="L342" s="68"/>
      <c r="M342" s="68"/>
    </row>
    <row r="343" spans="1:14" x14ac:dyDescent="0.15">
      <c r="A343" s="35" t="s">
        <v>436</v>
      </c>
      <c r="B343" s="47">
        <v>337</v>
      </c>
      <c r="C343" s="36" t="s">
        <v>176</v>
      </c>
      <c r="D343" s="90">
        <v>122521</v>
      </c>
      <c r="E343" s="90">
        <v>110646</v>
      </c>
      <c r="F343" s="91"/>
      <c r="G343" s="77"/>
      <c r="I343" s="5"/>
      <c r="J343" s="68"/>
      <c r="K343" s="68"/>
      <c r="L343" s="68"/>
      <c r="M343" s="68"/>
    </row>
    <row r="344" spans="1:14" x14ac:dyDescent="0.15">
      <c r="A344" s="35" t="s">
        <v>60</v>
      </c>
      <c r="B344" s="47">
        <v>341</v>
      </c>
      <c r="C344" s="36" t="s">
        <v>111</v>
      </c>
      <c r="D344" s="90">
        <v>89390</v>
      </c>
      <c r="E344" s="90">
        <v>63067</v>
      </c>
      <c r="F344" s="91"/>
      <c r="I344" s="5"/>
    </row>
    <row r="345" spans="1:14" x14ac:dyDescent="0.15">
      <c r="A345" s="35" t="s">
        <v>147</v>
      </c>
      <c r="B345" s="47">
        <v>342</v>
      </c>
      <c r="C345" s="36" t="s">
        <v>193</v>
      </c>
      <c r="D345" s="90">
        <v>451792</v>
      </c>
      <c r="E345" s="90">
        <v>13544</v>
      </c>
      <c r="F345" s="91"/>
      <c r="G345" s="77"/>
      <c r="I345" s="5"/>
      <c r="J345" s="68"/>
      <c r="K345" s="68"/>
      <c r="L345" s="68"/>
      <c r="M345" s="68"/>
    </row>
    <row r="346" spans="1:14" x14ac:dyDescent="0.15">
      <c r="A346" s="35" t="s">
        <v>147</v>
      </c>
      <c r="B346" s="47">
        <v>342</v>
      </c>
      <c r="C346" s="36" t="s">
        <v>198</v>
      </c>
      <c r="D346" s="90">
        <v>1063869</v>
      </c>
      <c r="E346" s="90">
        <v>31672</v>
      </c>
      <c r="F346" s="91"/>
      <c r="G346" s="77"/>
      <c r="I346" s="5"/>
      <c r="J346" s="68"/>
      <c r="K346" s="68"/>
      <c r="L346" s="68"/>
      <c r="M346" s="68"/>
    </row>
    <row r="347" spans="1:14" x14ac:dyDescent="0.15">
      <c r="A347" s="35" t="s">
        <v>94</v>
      </c>
      <c r="B347" s="47">
        <v>351</v>
      </c>
      <c r="C347" s="36" t="s">
        <v>204</v>
      </c>
      <c r="D347" s="90">
        <v>109276</v>
      </c>
      <c r="E347" s="90">
        <v>103241</v>
      </c>
      <c r="F347" s="91"/>
      <c r="G347" s="77"/>
      <c r="I347" s="5"/>
      <c r="J347" s="68"/>
      <c r="K347" s="68"/>
      <c r="L347" s="68"/>
      <c r="M347" s="68"/>
    </row>
    <row r="348" spans="1:14" x14ac:dyDescent="0.15">
      <c r="A348" s="35" t="s">
        <v>94</v>
      </c>
      <c r="B348" s="47">
        <v>351</v>
      </c>
      <c r="C348" s="36" t="s">
        <v>205</v>
      </c>
      <c r="D348" s="90">
        <v>42344</v>
      </c>
      <c r="E348" s="90">
        <v>40006</v>
      </c>
      <c r="F348" s="91"/>
      <c r="G348" s="77"/>
      <c r="I348" s="5"/>
      <c r="J348" s="68"/>
      <c r="K348" s="68"/>
      <c r="L348" s="68"/>
      <c r="M348" s="68"/>
    </row>
    <row r="349" spans="1:14" x14ac:dyDescent="0.15">
      <c r="A349" s="35" t="s">
        <v>94</v>
      </c>
      <c r="B349" s="47">
        <v>351</v>
      </c>
      <c r="C349" s="36" t="s">
        <v>207</v>
      </c>
      <c r="D349" s="90">
        <v>35166</v>
      </c>
      <c r="E349" s="90">
        <v>2605</v>
      </c>
      <c r="F349" s="91"/>
      <c r="G349" s="77"/>
      <c r="I349" s="5"/>
      <c r="J349" s="68"/>
      <c r="K349" s="68"/>
      <c r="L349" s="68"/>
      <c r="M349" s="68"/>
    </row>
    <row r="350" spans="1:14" x14ac:dyDescent="0.15">
      <c r="A350" s="35" t="s">
        <v>94</v>
      </c>
      <c r="B350" s="47">
        <v>351</v>
      </c>
      <c r="C350" s="36" t="s">
        <v>212</v>
      </c>
      <c r="D350" s="90">
        <v>118352</v>
      </c>
      <c r="E350" s="90">
        <v>13844</v>
      </c>
      <c r="F350" s="91"/>
      <c r="G350" s="77"/>
      <c r="I350" s="5"/>
    </row>
    <row r="351" spans="1:14" x14ac:dyDescent="0.15">
      <c r="A351" s="35" t="s">
        <v>94</v>
      </c>
      <c r="B351" s="47">
        <v>351</v>
      </c>
      <c r="C351" s="36" t="s">
        <v>213</v>
      </c>
      <c r="D351" s="90">
        <v>44381</v>
      </c>
      <c r="E351" s="90">
        <v>5191</v>
      </c>
      <c r="F351" s="91"/>
      <c r="G351" s="77"/>
      <c r="I351" s="5"/>
      <c r="J351" s="68"/>
      <c r="K351" s="68"/>
      <c r="L351" s="68"/>
      <c r="M351" s="68"/>
    </row>
    <row r="352" spans="1:14" x14ac:dyDescent="0.15">
      <c r="A352" s="35" t="s">
        <v>94</v>
      </c>
      <c r="B352" s="47">
        <v>351</v>
      </c>
      <c r="C352" s="36" t="s">
        <v>214</v>
      </c>
      <c r="D352" s="90">
        <v>69258</v>
      </c>
      <c r="E352" s="90">
        <v>174520</v>
      </c>
      <c r="F352" s="91"/>
      <c r="G352" s="77"/>
      <c r="I352" s="5"/>
      <c r="J352" s="68"/>
      <c r="K352" s="68"/>
      <c r="L352" s="68"/>
      <c r="M352" s="68"/>
    </row>
    <row r="353" spans="1:13" x14ac:dyDescent="0.15">
      <c r="A353" s="35" t="s">
        <v>94</v>
      </c>
      <c r="B353" s="47">
        <v>351</v>
      </c>
      <c r="C353" s="36" t="s">
        <v>215</v>
      </c>
      <c r="D353" s="90">
        <v>14891</v>
      </c>
      <c r="E353" s="90">
        <v>37522</v>
      </c>
      <c r="F353" s="91"/>
      <c r="G353" s="77"/>
      <c r="I353" s="5"/>
      <c r="J353" s="68"/>
      <c r="K353" s="68"/>
      <c r="L353" s="68"/>
      <c r="M353" s="68"/>
    </row>
    <row r="354" spans="1:13" x14ac:dyDescent="0.15">
      <c r="A354" s="35" t="s">
        <v>94</v>
      </c>
      <c r="B354" s="47">
        <v>351</v>
      </c>
      <c r="C354" s="36" t="s">
        <v>221</v>
      </c>
      <c r="D354" s="90">
        <v>226131</v>
      </c>
      <c r="E354" s="90">
        <v>21607</v>
      </c>
      <c r="F354" s="91"/>
      <c r="G354" s="77"/>
      <c r="I354" s="5"/>
      <c r="J354" s="68"/>
      <c r="K354" s="68"/>
      <c r="L354" s="68"/>
      <c r="M354" s="68"/>
    </row>
    <row r="355" spans="1:13" x14ac:dyDescent="0.15">
      <c r="A355" s="35" t="s">
        <v>94</v>
      </c>
      <c r="B355" s="47">
        <v>351</v>
      </c>
      <c r="C355" s="36" t="s">
        <v>222</v>
      </c>
      <c r="D355" s="90">
        <v>61189</v>
      </c>
      <c r="E355" s="90">
        <v>5847</v>
      </c>
      <c r="F355" s="91"/>
      <c r="G355" s="77"/>
      <c r="I355" s="5"/>
      <c r="J355" s="68"/>
      <c r="K355" s="68"/>
      <c r="L355" s="68"/>
      <c r="M355" s="68"/>
    </row>
    <row r="356" spans="1:13" x14ac:dyDescent="0.15">
      <c r="A356" s="35" t="s">
        <v>94</v>
      </c>
      <c r="B356" s="47">
        <v>351</v>
      </c>
      <c r="C356" s="36" t="s">
        <v>224</v>
      </c>
      <c r="D356" s="90">
        <v>133573</v>
      </c>
      <c r="E356" s="90">
        <v>0</v>
      </c>
      <c r="F356" s="91"/>
      <c r="I356" s="5"/>
    </row>
    <row r="357" spans="1:13" x14ac:dyDescent="0.15">
      <c r="A357" s="35" t="s">
        <v>94</v>
      </c>
      <c r="B357" s="47">
        <v>351</v>
      </c>
      <c r="C357" s="36" t="s">
        <v>225</v>
      </c>
      <c r="D357" s="90">
        <v>33722</v>
      </c>
      <c r="E357" s="90">
        <v>0</v>
      </c>
      <c r="F357" s="91"/>
      <c r="G357" s="77"/>
      <c r="I357" s="5"/>
      <c r="J357" s="68"/>
      <c r="K357" s="68"/>
      <c r="L357" s="68"/>
      <c r="M357" s="68"/>
    </row>
    <row r="358" spans="1:13" x14ac:dyDescent="0.15">
      <c r="A358" s="35" t="s">
        <v>147</v>
      </c>
      <c r="B358" s="47">
        <v>351</v>
      </c>
      <c r="C358" s="36" t="s">
        <v>231</v>
      </c>
      <c r="D358" s="90">
        <v>161450</v>
      </c>
      <c r="E358" s="90">
        <v>18599</v>
      </c>
      <c r="F358" s="91"/>
      <c r="G358" s="77"/>
      <c r="I358" s="5"/>
      <c r="J358" s="68"/>
      <c r="K358" s="68"/>
      <c r="L358" s="68"/>
      <c r="M358" s="68"/>
    </row>
    <row r="359" spans="1:13" x14ac:dyDescent="0.15">
      <c r="A359" s="35" t="s">
        <v>147</v>
      </c>
      <c r="B359" s="47">
        <v>351</v>
      </c>
      <c r="C359" s="36" t="s">
        <v>232</v>
      </c>
      <c r="D359" s="90">
        <v>44891</v>
      </c>
      <c r="E359" s="90">
        <v>5171</v>
      </c>
      <c r="F359" s="91"/>
      <c r="G359" s="77"/>
      <c r="I359" s="5"/>
      <c r="J359" s="68"/>
      <c r="K359" s="68"/>
      <c r="L359" s="68"/>
      <c r="M359" s="68"/>
    </row>
    <row r="360" spans="1:13" x14ac:dyDescent="0.15">
      <c r="A360" s="35" t="s">
        <v>147</v>
      </c>
      <c r="B360" s="47">
        <v>351</v>
      </c>
      <c r="C360" s="36" t="s">
        <v>234</v>
      </c>
      <c r="D360" s="90">
        <v>41461</v>
      </c>
      <c r="E360" s="90">
        <v>0</v>
      </c>
      <c r="F360" s="91"/>
      <c r="G360" s="77"/>
      <c r="I360" s="5"/>
      <c r="J360" s="68"/>
      <c r="K360" s="68"/>
      <c r="L360" s="68"/>
      <c r="M360" s="68"/>
    </row>
    <row r="361" spans="1:13" x14ac:dyDescent="0.15">
      <c r="A361" s="35" t="s">
        <v>147</v>
      </c>
      <c r="B361" s="47">
        <v>351</v>
      </c>
      <c r="C361" s="36" t="s">
        <v>236</v>
      </c>
      <c r="D361" s="90">
        <v>10596</v>
      </c>
      <c r="E361" s="90">
        <v>0</v>
      </c>
      <c r="F361" s="91"/>
      <c r="G361" s="77"/>
      <c r="I361" s="5"/>
      <c r="J361" s="68"/>
      <c r="K361" s="68"/>
      <c r="L361" s="68"/>
      <c r="M361" s="68"/>
    </row>
    <row r="362" spans="1:13" x14ac:dyDescent="0.15">
      <c r="A362" s="35" t="s">
        <v>94</v>
      </c>
      <c r="B362" s="47">
        <v>363</v>
      </c>
      <c r="C362" s="36" t="s">
        <v>241</v>
      </c>
      <c r="D362" s="90">
        <v>29573</v>
      </c>
      <c r="E362" s="90">
        <v>27105</v>
      </c>
      <c r="F362" s="91"/>
      <c r="G362" s="77"/>
      <c r="I362" s="5"/>
    </row>
    <row r="363" spans="1:13" x14ac:dyDescent="0.15">
      <c r="A363" s="35" t="s">
        <v>94</v>
      </c>
      <c r="B363" s="47">
        <v>363</v>
      </c>
      <c r="C363" s="36" t="s">
        <v>242</v>
      </c>
      <c r="D363" s="90">
        <v>7097</v>
      </c>
      <c r="E363" s="90">
        <v>6505</v>
      </c>
      <c r="F363" s="91"/>
      <c r="G363" s="77"/>
      <c r="I363" s="5"/>
      <c r="J363" s="68"/>
      <c r="K363" s="68"/>
      <c r="L363" s="68"/>
      <c r="M363" s="68"/>
    </row>
    <row r="364" spans="1:13" x14ac:dyDescent="0.15">
      <c r="A364" s="35" t="s">
        <v>244</v>
      </c>
      <c r="B364" s="47">
        <v>365</v>
      </c>
      <c r="C364" s="36" t="s">
        <v>111</v>
      </c>
      <c r="D364" s="90">
        <v>0</v>
      </c>
      <c r="E364" s="90">
        <v>143481</v>
      </c>
      <c r="F364" s="91"/>
      <c r="G364" s="77"/>
      <c r="I364" s="5"/>
      <c r="J364" s="68"/>
      <c r="K364" s="68"/>
      <c r="L364" s="68"/>
      <c r="M364" s="68"/>
    </row>
    <row r="365" spans="1:13" x14ac:dyDescent="0.15">
      <c r="A365" s="35" t="s">
        <v>60</v>
      </c>
      <c r="B365" s="47">
        <v>367</v>
      </c>
      <c r="C365" s="36" t="s">
        <v>49</v>
      </c>
      <c r="D365" s="90">
        <v>158399</v>
      </c>
      <c r="E365" s="90">
        <v>70337</v>
      </c>
      <c r="F365" s="91"/>
      <c r="G365" s="77"/>
      <c r="I365" s="5"/>
      <c r="J365" s="68"/>
      <c r="K365" s="68"/>
      <c r="L365" s="68"/>
      <c r="M365" s="68"/>
    </row>
    <row r="366" spans="1:13" x14ac:dyDescent="0.15">
      <c r="A366" s="35" t="s">
        <v>244</v>
      </c>
      <c r="B366" s="47">
        <v>369</v>
      </c>
      <c r="C366" s="36" t="s">
        <v>254</v>
      </c>
      <c r="D366" s="90">
        <v>235292</v>
      </c>
      <c r="E366" s="90">
        <v>2603</v>
      </c>
      <c r="F366" s="91"/>
      <c r="G366" s="77"/>
      <c r="I366" s="5"/>
      <c r="J366" s="68"/>
      <c r="K366" s="68"/>
      <c r="L366" s="68"/>
      <c r="M366" s="68"/>
    </row>
    <row r="367" spans="1:13" x14ac:dyDescent="0.15">
      <c r="A367" s="35" t="s">
        <v>244</v>
      </c>
      <c r="B367" s="47">
        <v>369</v>
      </c>
      <c r="C367" s="36" t="s">
        <v>256</v>
      </c>
      <c r="D367" s="90">
        <v>71481</v>
      </c>
      <c r="E367" s="90">
        <v>189</v>
      </c>
      <c r="F367" s="91"/>
      <c r="G367" s="77"/>
      <c r="I367" s="5"/>
      <c r="J367" s="68"/>
      <c r="K367" s="68"/>
      <c r="L367" s="68"/>
      <c r="M367" s="68"/>
    </row>
    <row r="368" spans="1:13" x14ac:dyDescent="0.15">
      <c r="A368" s="35" t="s">
        <v>435</v>
      </c>
      <c r="B368" s="47">
        <v>383</v>
      </c>
      <c r="C368" s="36" t="s">
        <v>105</v>
      </c>
      <c r="D368" s="90">
        <v>53486</v>
      </c>
      <c r="E368" s="90">
        <v>53726</v>
      </c>
      <c r="F368" s="91"/>
      <c r="G368" s="77"/>
      <c r="I368" s="5"/>
    </row>
    <row r="369" spans="1:14" x14ac:dyDescent="0.15">
      <c r="A369" s="35" t="s">
        <v>60</v>
      </c>
      <c r="B369" s="47">
        <v>420</v>
      </c>
      <c r="C369" s="36" t="s">
        <v>273</v>
      </c>
      <c r="D369" s="90">
        <v>315350</v>
      </c>
      <c r="E369" s="90">
        <v>92465</v>
      </c>
      <c r="F369" s="91"/>
      <c r="G369" s="77"/>
      <c r="I369" s="5"/>
      <c r="J369" s="68"/>
      <c r="K369" s="68"/>
      <c r="L369" s="68"/>
      <c r="M369" s="68"/>
    </row>
    <row r="370" spans="1:14" x14ac:dyDescent="0.15">
      <c r="A370" s="35" t="s">
        <v>60</v>
      </c>
      <c r="B370" s="47">
        <v>420</v>
      </c>
      <c r="C370" s="36" t="s">
        <v>274</v>
      </c>
      <c r="D370" s="90">
        <v>16323</v>
      </c>
      <c r="E370" s="90">
        <v>18173</v>
      </c>
      <c r="F370" s="91"/>
      <c r="G370" s="77"/>
      <c r="I370" s="5"/>
      <c r="J370" s="68"/>
      <c r="K370" s="68"/>
      <c r="L370" s="68"/>
      <c r="M370" s="68"/>
    </row>
    <row r="371" spans="1:14" x14ac:dyDescent="0.15">
      <c r="A371" s="35" t="s">
        <v>147</v>
      </c>
      <c r="B371" s="47">
        <v>437</v>
      </c>
      <c r="C371" s="36" t="s">
        <v>310</v>
      </c>
      <c r="D371" s="90">
        <v>21652</v>
      </c>
      <c r="E371" s="90">
        <v>0</v>
      </c>
      <c r="F371" s="91"/>
      <c r="G371" s="77"/>
      <c r="I371" s="5"/>
      <c r="J371" s="68"/>
      <c r="K371" s="68"/>
      <c r="L371" s="68"/>
      <c r="M371" s="68"/>
    </row>
    <row r="372" spans="1:14" x14ac:dyDescent="0.15">
      <c r="A372" s="35" t="s">
        <v>94</v>
      </c>
      <c r="B372" s="47">
        <v>437</v>
      </c>
      <c r="C372" s="36" t="s">
        <v>321</v>
      </c>
      <c r="D372" s="90">
        <v>40993</v>
      </c>
      <c r="E372" s="90">
        <v>0</v>
      </c>
      <c r="F372" s="91"/>
      <c r="G372" s="77"/>
      <c r="I372" s="5"/>
      <c r="J372" s="68"/>
      <c r="K372" s="68"/>
      <c r="L372" s="68"/>
      <c r="M372" s="68"/>
      <c r="N372" s="76"/>
    </row>
    <row r="373" spans="1:14" x14ac:dyDescent="0.15">
      <c r="A373" s="35" t="s">
        <v>271</v>
      </c>
      <c r="B373" s="47">
        <v>442</v>
      </c>
      <c r="C373" s="36" t="s">
        <v>276</v>
      </c>
      <c r="D373" s="90">
        <v>0</v>
      </c>
      <c r="E373" s="90">
        <v>450486</v>
      </c>
      <c r="F373" s="91"/>
      <c r="G373" s="77"/>
      <c r="I373" s="5"/>
    </row>
    <row r="374" spans="1:14" x14ac:dyDescent="0.15">
      <c r="A374" s="35" t="s">
        <v>67</v>
      </c>
      <c r="B374" s="47">
        <v>449</v>
      </c>
      <c r="C374" s="36" t="s">
        <v>273</v>
      </c>
      <c r="D374" s="90">
        <v>87855</v>
      </c>
      <c r="E374" s="90">
        <v>30648</v>
      </c>
      <c r="F374" s="91"/>
      <c r="G374" s="77"/>
      <c r="I374" s="5"/>
      <c r="J374" s="68"/>
      <c r="K374" s="68"/>
      <c r="L374" s="68"/>
      <c r="M374" s="68"/>
    </row>
    <row r="375" spans="1:14" x14ac:dyDescent="0.15">
      <c r="A375" s="35" t="s">
        <v>436</v>
      </c>
      <c r="B375" s="47">
        <v>472</v>
      </c>
      <c r="C375" s="36" t="s">
        <v>69</v>
      </c>
      <c r="D375" s="90">
        <v>1480321</v>
      </c>
      <c r="E375" s="90">
        <v>125985</v>
      </c>
      <c r="F375" s="91"/>
      <c r="G375" s="77"/>
      <c r="I375" s="5"/>
      <c r="J375" s="68"/>
      <c r="K375" s="68"/>
      <c r="L375" s="68"/>
      <c r="M375" s="68"/>
    </row>
    <row r="376" spans="1:14" x14ac:dyDescent="0.15">
      <c r="A376" s="35" t="s">
        <v>436</v>
      </c>
      <c r="B376" s="47">
        <v>472</v>
      </c>
      <c r="C376" s="36" t="s">
        <v>71</v>
      </c>
      <c r="D376" s="90">
        <v>0</v>
      </c>
      <c r="E376" s="90">
        <v>2055055</v>
      </c>
      <c r="F376" s="91"/>
      <c r="G376" s="77"/>
      <c r="I376" s="5"/>
      <c r="J376" s="68"/>
      <c r="K376" s="68"/>
      <c r="L376" s="68"/>
      <c r="M376" s="68"/>
    </row>
    <row r="377" spans="1:14" x14ac:dyDescent="0.15">
      <c r="A377" s="35" t="s">
        <v>271</v>
      </c>
      <c r="B377" s="47">
        <v>473</v>
      </c>
      <c r="C377" s="36" t="s">
        <v>350</v>
      </c>
      <c r="D377" s="90">
        <v>0</v>
      </c>
      <c r="E377" s="90">
        <v>206287</v>
      </c>
      <c r="F377" s="91"/>
      <c r="G377" s="77"/>
      <c r="I377" s="5"/>
      <c r="J377" s="68"/>
      <c r="K377" s="68"/>
      <c r="L377" s="68"/>
      <c r="M377" s="68"/>
    </row>
    <row r="378" spans="1:14" x14ac:dyDescent="0.15">
      <c r="A378" s="35" t="s">
        <v>436</v>
      </c>
      <c r="B378" s="47">
        <v>486</v>
      </c>
      <c r="C378" s="36" t="s">
        <v>111</v>
      </c>
      <c r="D378" s="90">
        <v>85547</v>
      </c>
      <c r="E378" s="90">
        <v>87659</v>
      </c>
      <c r="F378" s="91"/>
    </row>
    <row r="379" spans="1:14" x14ac:dyDescent="0.15">
      <c r="A379" s="35" t="s">
        <v>60</v>
      </c>
      <c r="B379" s="47">
        <v>495</v>
      </c>
      <c r="C379" s="36" t="s">
        <v>362</v>
      </c>
      <c r="D379" s="90">
        <v>174572</v>
      </c>
      <c r="E379" s="90">
        <v>108109</v>
      </c>
      <c r="F379" s="91"/>
      <c r="G379" s="77"/>
      <c r="I379" s="5"/>
      <c r="J379" s="68"/>
      <c r="K379" s="68"/>
      <c r="L379" s="68"/>
      <c r="M379" s="68"/>
    </row>
    <row r="380" spans="1:14" x14ac:dyDescent="0.15">
      <c r="A380" s="35" t="s">
        <v>60</v>
      </c>
      <c r="B380" s="47">
        <v>495</v>
      </c>
      <c r="C380" s="36" t="s">
        <v>363</v>
      </c>
      <c r="D380" s="90">
        <v>0</v>
      </c>
      <c r="E380" s="90">
        <v>12799</v>
      </c>
      <c r="F380" s="91"/>
      <c r="G380" s="77"/>
      <c r="I380" s="5"/>
      <c r="J380" s="68"/>
      <c r="K380" s="68"/>
      <c r="L380" s="68"/>
      <c r="M380" s="68"/>
    </row>
    <row r="381" spans="1:14" x14ac:dyDescent="0.15">
      <c r="A381" s="35" t="s">
        <v>376</v>
      </c>
      <c r="B381" s="47">
        <v>510</v>
      </c>
      <c r="C381" s="36" t="s">
        <v>324</v>
      </c>
      <c r="D381" s="90">
        <v>159010</v>
      </c>
      <c r="E381" s="90">
        <v>166280</v>
      </c>
      <c r="F381" s="91"/>
      <c r="G381" s="77"/>
      <c r="I381" s="5"/>
      <c r="J381" s="68"/>
      <c r="K381" s="68"/>
      <c r="L381" s="68"/>
      <c r="M381" s="68"/>
    </row>
    <row r="382" spans="1:14" x14ac:dyDescent="0.15">
      <c r="A382" s="35" t="s">
        <v>376</v>
      </c>
      <c r="B382" s="47">
        <v>510</v>
      </c>
      <c r="C382" s="36" t="s">
        <v>326</v>
      </c>
      <c r="D382" s="90">
        <v>11996</v>
      </c>
      <c r="E382" s="90">
        <v>27691</v>
      </c>
      <c r="F382" s="91"/>
      <c r="G382" s="77"/>
      <c r="I382" s="5"/>
      <c r="J382" s="68"/>
      <c r="K382" s="68"/>
      <c r="L382" s="68"/>
      <c r="M382" s="68"/>
    </row>
    <row r="383" spans="1:14" x14ac:dyDescent="0.15">
      <c r="A383" s="35" t="s">
        <v>298</v>
      </c>
      <c r="B383" s="47">
        <v>511</v>
      </c>
      <c r="C383" s="36" t="s">
        <v>345</v>
      </c>
      <c r="D383" s="90">
        <v>0</v>
      </c>
      <c r="E383" s="90">
        <v>292725</v>
      </c>
      <c r="F383" s="91"/>
      <c r="G383" s="77"/>
      <c r="I383" s="5"/>
    </row>
    <row r="384" spans="1:14" x14ac:dyDescent="0.15">
      <c r="A384" s="35" t="s">
        <v>244</v>
      </c>
      <c r="B384" s="47">
        <v>511</v>
      </c>
      <c r="C384" s="36" t="s">
        <v>346</v>
      </c>
      <c r="D384" s="90">
        <v>0</v>
      </c>
      <c r="E384" s="90">
        <v>64577</v>
      </c>
      <c r="F384" s="91"/>
      <c r="G384" s="77"/>
      <c r="I384" s="5"/>
      <c r="J384" s="68"/>
      <c r="K384" s="68"/>
      <c r="L384" s="68"/>
      <c r="M384" s="68"/>
    </row>
    <row r="385" spans="1:13" x14ac:dyDescent="0.15">
      <c r="A385" s="35"/>
      <c r="B385" s="47"/>
      <c r="C385" s="36"/>
      <c r="D385" s="90"/>
      <c r="E385" s="90"/>
      <c r="F385" s="91"/>
      <c r="G385" s="77"/>
      <c r="I385" s="5"/>
      <c r="J385" s="68"/>
      <c r="K385" s="68"/>
      <c r="L385" s="68"/>
      <c r="M385" s="68"/>
    </row>
    <row r="386" spans="1:13" x14ac:dyDescent="0.15">
      <c r="A386" s="92" t="s">
        <v>437</v>
      </c>
      <c r="B386" s="56"/>
      <c r="C386" s="57"/>
      <c r="D386" s="55">
        <v>10234899.57</v>
      </c>
      <c r="E386" s="55">
        <v>8387636.21</v>
      </c>
      <c r="F386" s="55">
        <v>0</v>
      </c>
      <c r="G386" s="77"/>
      <c r="I386" s="5"/>
      <c r="J386" s="68"/>
      <c r="K386" s="68"/>
      <c r="L386" s="68"/>
      <c r="M386" s="68"/>
    </row>
    <row r="387" spans="1:13" x14ac:dyDescent="0.15">
      <c r="A387" s="76"/>
      <c r="B387" s="2"/>
      <c r="C387" s="2"/>
      <c r="D387" s="76"/>
      <c r="E387" s="5"/>
      <c r="F387" s="76"/>
      <c r="G387" s="77"/>
      <c r="I387" s="5"/>
      <c r="J387" s="68"/>
      <c r="K387" s="68"/>
      <c r="L387" s="68"/>
      <c r="M387" s="68"/>
    </row>
    <row r="388" spans="1:13" x14ac:dyDescent="0.15">
      <c r="A388" s="76"/>
      <c r="G388" s="77"/>
    </row>
    <row r="389" spans="1:13" ht="12.75" x14ac:dyDescent="0.2">
      <c r="A389" s="8" t="s">
        <v>438</v>
      </c>
      <c r="B389" s="76"/>
      <c r="C389" s="76"/>
      <c r="E389" s="6"/>
      <c r="F389" s="93"/>
      <c r="G389" s="93"/>
      <c r="L389" s="94"/>
      <c r="M389" s="68"/>
    </row>
    <row r="390" spans="1:13" ht="12.75" x14ac:dyDescent="0.2">
      <c r="A390" s="1" t="s">
        <v>422</v>
      </c>
      <c r="B390" s="76"/>
      <c r="C390" s="76"/>
      <c r="E390" s="6"/>
      <c r="F390" s="93"/>
      <c r="G390" s="93"/>
      <c r="L390" s="94"/>
      <c r="M390" s="68"/>
    </row>
    <row r="391" spans="1:13" ht="12.75" x14ac:dyDescent="0.2">
      <c r="A391" s="79" t="s">
        <v>423</v>
      </c>
      <c r="B391" s="6"/>
      <c r="C391" s="6"/>
      <c r="E391" s="6"/>
      <c r="F391" s="93"/>
      <c r="G391" s="93"/>
      <c r="L391" s="94"/>
      <c r="M391" s="68"/>
    </row>
    <row r="392" spans="1:13" x14ac:dyDescent="0.15">
      <c r="A392" s="10"/>
      <c r="B392" s="10"/>
      <c r="C392" s="10"/>
      <c r="D392" s="10"/>
      <c r="E392" s="10"/>
      <c r="F392" s="95"/>
      <c r="G392" s="95"/>
      <c r="H392" s="10"/>
      <c r="I392" s="10"/>
      <c r="J392" s="10"/>
      <c r="K392" s="10"/>
      <c r="L392" s="94"/>
      <c r="M392" s="68"/>
    </row>
    <row r="393" spans="1:13" ht="12.75" x14ac:dyDescent="0.2">
      <c r="A393" s="80"/>
      <c r="B393" s="81" t="s">
        <v>439</v>
      </c>
      <c r="C393" s="81"/>
      <c r="D393" s="81"/>
      <c r="E393" s="96"/>
      <c r="F393" s="81" t="s">
        <v>440</v>
      </c>
      <c r="G393" s="81" t="s">
        <v>441</v>
      </c>
      <c r="H393" s="81" t="s">
        <v>442</v>
      </c>
      <c r="I393" s="81" t="s">
        <v>14</v>
      </c>
      <c r="J393" s="81" t="s">
        <v>442</v>
      </c>
      <c r="K393" s="81" t="s">
        <v>443</v>
      </c>
      <c r="L393" s="81" t="s">
        <v>444</v>
      </c>
      <c r="M393" s="68"/>
    </row>
    <row r="394" spans="1:13" ht="12.75" x14ac:dyDescent="0.2">
      <c r="A394" s="84" t="s">
        <v>445</v>
      </c>
      <c r="B394" s="85" t="s">
        <v>446</v>
      </c>
      <c r="C394" s="85" t="s">
        <v>447</v>
      </c>
      <c r="D394" s="85" t="s">
        <v>5</v>
      </c>
      <c r="E394" s="85" t="s">
        <v>7</v>
      </c>
      <c r="F394" s="85" t="s">
        <v>15</v>
      </c>
      <c r="G394" s="85" t="s">
        <v>448</v>
      </c>
      <c r="H394" s="85" t="s">
        <v>449</v>
      </c>
      <c r="I394" s="85" t="s">
        <v>450</v>
      </c>
      <c r="J394" s="85" t="s">
        <v>451</v>
      </c>
      <c r="K394" s="85" t="s">
        <v>452</v>
      </c>
      <c r="L394" s="85" t="s">
        <v>453</v>
      </c>
    </row>
    <row r="395" spans="1:13" ht="12.75" x14ac:dyDescent="0.2">
      <c r="A395" s="84" t="s">
        <v>429</v>
      </c>
      <c r="B395" s="85" t="s">
        <v>454</v>
      </c>
      <c r="C395" s="85" t="s">
        <v>455</v>
      </c>
      <c r="D395" s="85" t="s">
        <v>456</v>
      </c>
      <c r="E395" s="22"/>
      <c r="F395" s="85" t="s">
        <v>457</v>
      </c>
      <c r="G395" s="85" t="s">
        <v>458</v>
      </c>
      <c r="H395" s="85" t="s">
        <v>459</v>
      </c>
      <c r="I395" s="85" t="s">
        <v>460</v>
      </c>
      <c r="J395" s="85" t="s">
        <v>21</v>
      </c>
      <c r="K395" s="97" t="s">
        <v>21</v>
      </c>
      <c r="L395" s="97" t="s">
        <v>461</v>
      </c>
      <c r="M395" s="68"/>
    </row>
    <row r="396" spans="1:13" ht="12.75" x14ac:dyDescent="0.2">
      <c r="A396" s="87"/>
      <c r="B396" s="88" t="s">
        <v>462</v>
      </c>
      <c r="C396" s="88"/>
      <c r="D396" s="88"/>
      <c r="E396" s="32"/>
      <c r="F396" s="98"/>
      <c r="G396" s="98"/>
      <c r="H396" s="88"/>
      <c r="I396" s="88" t="s">
        <v>33</v>
      </c>
      <c r="J396" s="88"/>
      <c r="K396" s="99"/>
      <c r="L396" s="99" t="s">
        <v>463</v>
      </c>
      <c r="M396" s="68"/>
    </row>
    <row r="397" spans="1:13" x14ac:dyDescent="0.15">
      <c r="A397" s="10"/>
      <c r="B397" s="10"/>
      <c r="C397" s="10"/>
      <c r="D397" s="10"/>
      <c r="E397" s="10"/>
      <c r="F397" s="95"/>
      <c r="G397" s="95"/>
      <c r="H397" s="10"/>
      <c r="I397" s="10"/>
      <c r="J397" s="10"/>
      <c r="K397" s="10"/>
      <c r="L397" s="94"/>
      <c r="M397" s="68"/>
    </row>
    <row r="398" spans="1:13" x14ac:dyDescent="0.15">
      <c r="A398" s="10" t="s">
        <v>60</v>
      </c>
      <c r="B398" s="10" t="s">
        <v>60</v>
      </c>
      <c r="C398" s="100" t="s">
        <v>464</v>
      </c>
      <c r="D398" s="100">
        <v>518</v>
      </c>
      <c r="E398" s="100" t="s">
        <v>50</v>
      </c>
      <c r="F398" s="101">
        <v>39448</v>
      </c>
      <c r="G398" s="36" t="s">
        <v>36</v>
      </c>
      <c r="H398" s="102">
        <v>478000</v>
      </c>
      <c r="I398" s="102">
        <v>9476325</v>
      </c>
      <c r="J398" s="102">
        <v>9413781</v>
      </c>
      <c r="K398" s="102"/>
      <c r="L398" s="94">
        <v>4.0399999999999998E-2</v>
      </c>
      <c r="M398" s="68"/>
    </row>
    <row r="399" spans="1:13" x14ac:dyDescent="0.15">
      <c r="A399" s="35"/>
      <c r="B399" s="6"/>
      <c r="C399" s="6"/>
      <c r="D399" s="47"/>
      <c r="E399" s="36"/>
      <c r="F399" s="101"/>
      <c r="G399" s="36"/>
      <c r="H399" s="102"/>
      <c r="I399" s="102"/>
      <c r="J399" s="102"/>
      <c r="K399" s="102"/>
      <c r="L399" s="94"/>
      <c r="M399" s="68"/>
    </row>
    <row r="400" spans="1:13" x14ac:dyDescent="0.15">
      <c r="A400" s="103" t="s">
        <v>437</v>
      </c>
      <c r="B400" s="57"/>
      <c r="C400" s="57"/>
      <c r="D400" s="57"/>
      <c r="E400" s="57"/>
      <c r="F400" s="104"/>
      <c r="G400" s="104"/>
      <c r="H400" s="55"/>
      <c r="I400" s="105">
        <v>9476325</v>
      </c>
      <c r="J400" s="105">
        <v>9413781</v>
      </c>
      <c r="K400" s="105"/>
      <c r="L400" s="106">
        <v>4.0399999999999998E-2</v>
      </c>
    </row>
    <row r="401" spans="1:14" x14ac:dyDescent="0.15">
      <c r="A401" s="107"/>
      <c r="B401" s="6"/>
      <c r="C401" s="6"/>
      <c r="E401" s="6"/>
      <c r="F401" s="93"/>
      <c r="G401" s="93"/>
      <c r="H401" s="63"/>
      <c r="I401" s="63"/>
      <c r="J401" s="63"/>
      <c r="K401" s="63"/>
      <c r="L401" s="94"/>
      <c r="M401" s="68"/>
    </row>
    <row r="402" spans="1:14" x14ac:dyDescent="0.15">
      <c r="A402" s="108" t="s">
        <v>465</v>
      </c>
      <c r="B402" s="6"/>
      <c r="C402" s="6"/>
      <c r="E402" s="6"/>
      <c r="F402" s="93"/>
      <c r="G402" s="93"/>
      <c r="H402" s="68"/>
      <c r="I402" s="68"/>
      <c r="J402" s="68"/>
      <c r="K402" s="68"/>
      <c r="L402" s="94"/>
      <c r="M402" s="68"/>
    </row>
    <row r="403" spans="1:14" x14ac:dyDescent="0.15">
      <c r="A403" s="70" t="s">
        <v>466</v>
      </c>
      <c r="B403" s="6"/>
      <c r="C403" s="6"/>
      <c r="E403" s="72"/>
      <c r="F403" s="109"/>
      <c r="G403" s="110"/>
      <c r="H403" s="68"/>
      <c r="I403" s="68"/>
      <c r="J403" s="68"/>
      <c r="K403" s="68"/>
      <c r="L403" s="94"/>
      <c r="M403" s="68"/>
    </row>
    <row r="404" spans="1:14" x14ac:dyDescent="0.15">
      <c r="A404" s="70" t="s">
        <v>467</v>
      </c>
      <c r="B404" s="6"/>
      <c r="C404" s="6"/>
      <c r="E404" s="6"/>
      <c r="F404" s="93"/>
      <c r="G404" s="93"/>
      <c r="L404" s="94"/>
      <c r="M404" s="68"/>
    </row>
    <row r="405" spans="1:14" x14ac:dyDescent="0.15">
      <c r="A405" s="76"/>
      <c r="B405" s="2"/>
      <c r="C405" s="2"/>
      <c r="D405" s="76"/>
      <c r="E405" s="5"/>
      <c r="F405" s="76"/>
      <c r="G405" s="77"/>
      <c r="I405" s="5"/>
      <c r="J405" s="68"/>
      <c r="K405" s="68"/>
      <c r="L405" s="68"/>
      <c r="M405" s="68"/>
    </row>
    <row r="406" spans="1:14" ht="12.75" x14ac:dyDescent="0.2">
      <c r="A406" s="111"/>
      <c r="B406" s="111"/>
      <c r="C406" s="112"/>
      <c r="D406" s="112"/>
      <c r="E406" s="112"/>
      <c r="F406" s="112"/>
      <c r="G406" s="77"/>
      <c r="I406" s="5"/>
    </row>
    <row r="407" spans="1:14" x14ac:dyDescent="0.15">
      <c r="A407" s="113" t="s">
        <v>468</v>
      </c>
      <c r="B407" s="114"/>
      <c r="C407" s="114"/>
      <c r="D407" s="114"/>
      <c r="E407" s="114"/>
      <c r="F407" s="115"/>
      <c r="G407" s="77"/>
      <c r="I407" s="5"/>
      <c r="J407" s="68"/>
      <c r="K407" s="68"/>
      <c r="L407" s="68"/>
      <c r="M407" s="68"/>
    </row>
    <row r="408" spans="1:14" ht="31.5" x14ac:dyDescent="0.15">
      <c r="A408" s="116" t="s">
        <v>469</v>
      </c>
      <c r="B408" s="117" t="s">
        <v>470</v>
      </c>
      <c r="C408" s="117" t="s">
        <v>471</v>
      </c>
      <c r="D408" s="118" t="s">
        <v>472</v>
      </c>
      <c r="E408" s="117" t="s">
        <v>473</v>
      </c>
      <c r="F408" s="119" t="s">
        <v>474</v>
      </c>
      <c r="G408" s="77"/>
      <c r="I408" s="5"/>
      <c r="J408" s="68"/>
      <c r="K408" s="68"/>
      <c r="L408" s="68"/>
      <c r="M408" s="68"/>
    </row>
    <row r="409" spans="1:14" ht="112.5" x14ac:dyDescent="0.15">
      <c r="A409" s="120">
        <v>193</v>
      </c>
      <c r="B409" s="121" t="s">
        <v>35</v>
      </c>
      <c r="C409" s="121" t="s">
        <v>475</v>
      </c>
      <c r="D409" s="121" t="s">
        <v>476</v>
      </c>
      <c r="E409" s="122" t="s">
        <v>477</v>
      </c>
      <c r="F409" s="122" t="s">
        <v>478</v>
      </c>
      <c r="G409" s="77"/>
      <c r="I409" s="5"/>
      <c r="J409" s="68"/>
      <c r="K409" s="68"/>
      <c r="L409" s="68"/>
      <c r="M409" s="68"/>
    </row>
    <row r="410" spans="1:14" ht="112.5" x14ac:dyDescent="0.15">
      <c r="A410" s="123">
        <v>199</v>
      </c>
      <c r="B410" s="124" t="s">
        <v>40</v>
      </c>
      <c r="C410" s="124" t="s">
        <v>475</v>
      </c>
      <c r="D410" s="124" t="s">
        <v>476</v>
      </c>
      <c r="E410" s="125" t="s">
        <v>477</v>
      </c>
      <c r="F410" s="125" t="s">
        <v>479</v>
      </c>
      <c r="G410" s="77"/>
      <c r="I410" s="5"/>
      <c r="J410" s="68"/>
      <c r="K410" s="68"/>
      <c r="L410" s="68"/>
      <c r="M410" s="68"/>
    </row>
    <row r="411" spans="1:14" ht="146.25" x14ac:dyDescent="0.15">
      <c r="A411" s="120">
        <v>202</v>
      </c>
      <c r="B411" s="121" t="s">
        <v>43</v>
      </c>
      <c r="C411" s="121" t="s">
        <v>475</v>
      </c>
      <c r="D411" s="121" t="s">
        <v>476</v>
      </c>
      <c r="E411" s="122" t="s">
        <v>480</v>
      </c>
      <c r="F411" s="122" t="s">
        <v>481</v>
      </c>
      <c r="G411" s="77"/>
      <c r="I411" s="5"/>
      <c r="J411" s="68"/>
      <c r="K411" s="68"/>
      <c r="L411" s="68"/>
      <c r="M411" s="68"/>
    </row>
    <row r="412" spans="1:14" ht="78.75" x14ac:dyDescent="0.15">
      <c r="A412" s="123">
        <v>211</v>
      </c>
      <c r="B412" s="124" t="s">
        <v>48</v>
      </c>
      <c r="C412" s="124" t="s">
        <v>482</v>
      </c>
      <c r="D412" s="124" t="s">
        <v>476</v>
      </c>
      <c r="E412" s="124" t="s">
        <v>483</v>
      </c>
      <c r="F412" s="124" t="s">
        <v>484</v>
      </c>
      <c r="G412" s="77"/>
      <c r="I412" s="5"/>
    </row>
    <row r="413" spans="1:14" ht="135" x14ac:dyDescent="0.15">
      <c r="A413" s="120">
        <v>221</v>
      </c>
      <c r="B413" s="121" t="s">
        <v>53</v>
      </c>
      <c r="C413" s="121" t="s">
        <v>482</v>
      </c>
      <c r="D413" s="121" t="s">
        <v>485</v>
      </c>
      <c r="E413" s="124" t="s">
        <v>486</v>
      </c>
      <c r="F413" s="124" t="s">
        <v>487</v>
      </c>
      <c r="G413" s="77"/>
      <c r="I413" s="5"/>
      <c r="J413" s="68"/>
      <c r="K413" s="68"/>
      <c r="L413" s="68"/>
      <c r="M413" s="68"/>
      <c r="N413" s="68"/>
    </row>
    <row r="414" spans="1:14" ht="67.5" x14ac:dyDescent="0.15">
      <c r="A414" s="123">
        <v>225</v>
      </c>
      <c r="B414" s="124" t="s">
        <v>61</v>
      </c>
      <c r="C414" s="124" t="s">
        <v>488</v>
      </c>
      <c r="D414" s="124" t="s">
        <v>489</v>
      </c>
      <c r="E414" s="124" t="s">
        <v>490</v>
      </c>
      <c r="F414" s="124" t="s">
        <v>491</v>
      </c>
      <c r="G414" s="77"/>
      <c r="I414" s="5"/>
      <c r="J414" s="68"/>
      <c r="K414" s="68"/>
      <c r="L414" s="68"/>
      <c r="M414" s="68"/>
      <c r="N414" s="68"/>
    </row>
    <row r="415" spans="1:14" ht="45" x14ac:dyDescent="0.15">
      <c r="A415" s="120">
        <v>226</v>
      </c>
      <c r="B415" s="121" t="s">
        <v>492</v>
      </c>
      <c r="C415" s="121" t="s">
        <v>482</v>
      </c>
      <c r="D415" s="121" t="s">
        <v>476</v>
      </c>
      <c r="E415" s="121" t="s">
        <v>493</v>
      </c>
      <c r="F415" s="121" t="s">
        <v>494</v>
      </c>
      <c r="G415" s="77"/>
      <c r="I415" s="5"/>
      <c r="J415" s="68"/>
      <c r="K415" s="68"/>
      <c r="L415" s="68"/>
      <c r="M415" s="68"/>
      <c r="N415" s="68"/>
    </row>
    <row r="416" spans="1:14" ht="33.75" x14ac:dyDescent="0.15">
      <c r="A416" s="123">
        <v>228</v>
      </c>
      <c r="B416" s="124" t="s">
        <v>66</v>
      </c>
      <c r="C416" s="124" t="s">
        <v>488</v>
      </c>
      <c r="D416" s="124" t="s">
        <v>489</v>
      </c>
      <c r="E416" s="124" t="s">
        <v>495</v>
      </c>
      <c r="F416" s="124" t="s">
        <v>495</v>
      </c>
      <c r="G416" s="78"/>
      <c r="I416" s="5"/>
      <c r="J416" s="68"/>
      <c r="K416" s="68"/>
      <c r="L416" s="68"/>
      <c r="M416" s="68"/>
      <c r="N416" s="68"/>
    </row>
    <row r="417" spans="1:14" ht="33.75" x14ac:dyDescent="0.15">
      <c r="A417" s="120">
        <v>233</v>
      </c>
      <c r="B417" s="121" t="s">
        <v>496</v>
      </c>
      <c r="C417" s="121" t="s">
        <v>482</v>
      </c>
      <c r="D417" s="121" t="s">
        <v>497</v>
      </c>
      <c r="E417" s="124" t="s">
        <v>498</v>
      </c>
      <c r="F417" s="124" t="s">
        <v>499</v>
      </c>
      <c r="G417" s="78"/>
      <c r="I417" s="5"/>
      <c r="J417" s="68"/>
      <c r="K417" s="68"/>
      <c r="L417" s="68"/>
      <c r="M417" s="68"/>
      <c r="N417" s="68"/>
    </row>
    <row r="418" spans="1:14" ht="123.75" x14ac:dyDescent="0.15">
      <c r="A418" s="123">
        <v>236</v>
      </c>
      <c r="B418" s="124" t="s">
        <v>68</v>
      </c>
      <c r="C418" s="124" t="s">
        <v>475</v>
      </c>
      <c r="D418" s="124" t="s">
        <v>489</v>
      </c>
      <c r="E418" s="124" t="s">
        <v>500</v>
      </c>
      <c r="F418" s="124" t="s">
        <v>501</v>
      </c>
      <c r="G418" s="78"/>
      <c r="I418" s="5"/>
    </row>
    <row r="419" spans="1:14" ht="33.75" x14ac:dyDescent="0.15">
      <c r="A419" s="120">
        <v>239</v>
      </c>
      <c r="B419" s="121" t="s">
        <v>73</v>
      </c>
      <c r="C419" s="121" t="s">
        <v>502</v>
      </c>
      <c r="D419" s="121" t="s">
        <v>476</v>
      </c>
      <c r="E419" s="121" t="s">
        <v>503</v>
      </c>
      <c r="F419" s="121" t="s">
        <v>503</v>
      </c>
      <c r="G419" s="78"/>
      <c r="I419" s="5"/>
    </row>
    <row r="420" spans="1:14" ht="33.75" x14ac:dyDescent="0.15">
      <c r="A420" s="123">
        <v>243</v>
      </c>
      <c r="B420" s="124" t="s">
        <v>504</v>
      </c>
      <c r="C420" s="124" t="s">
        <v>502</v>
      </c>
      <c r="D420" s="124" t="s">
        <v>476</v>
      </c>
      <c r="E420" s="124" t="s">
        <v>505</v>
      </c>
      <c r="F420" s="124" t="s">
        <v>505</v>
      </c>
      <c r="G420" s="78"/>
      <c r="I420" s="5"/>
    </row>
    <row r="421" spans="1:14" ht="123.75" x14ac:dyDescent="0.15">
      <c r="A421" s="120">
        <v>245</v>
      </c>
      <c r="B421" s="121" t="s">
        <v>76</v>
      </c>
      <c r="C421" s="121" t="s">
        <v>482</v>
      </c>
      <c r="D421" s="121" t="s">
        <v>485</v>
      </c>
      <c r="E421" s="124" t="s">
        <v>506</v>
      </c>
      <c r="F421" s="124" t="s">
        <v>507</v>
      </c>
      <c r="G421" s="76"/>
      <c r="H421" s="76"/>
      <c r="I421" s="76"/>
      <c r="J421" s="68"/>
      <c r="K421" s="68"/>
      <c r="L421" s="68"/>
      <c r="M421" s="68"/>
      <c r="N421" s="76"/>
    </row>
    <row r="422" spans="1:14" ht="90" x14ac:dyDescent="0.15">
      <c r="A422" s="123">
        <v>247</v>
      </c>
      <c r="B422" s="124" t="s">
        <v>81</v>
      </c>
      <c r="C422" s="124" t="s">
        <v>482</v>
      </c>
      <c r="D422" s="124" t="s">
        <v>485</v>
      </c>
      <c r="E422" s="124" t="s">
        <v>508</v>
      </c>
      <c r="F422" s="124" t="s">
        <v>509</v>
      </c>
      <c r="J422" s="68"/>
      <c r="K422" s="68"/>
      <c r="L422" s="68"/>
      <c r="M422" s="68"/>
      <c r="N422" s="68"/>
    </row>
    <row r="423" spans="1:14" ht="56.25" x14ac:dyDescent="0.15">
      <c r="A423" s="120">
        <v>262</v>
      </c>
      <c r="B423" s="121" t="s">
        <v>86</v>
      </c>
      <c r="C423" s="121" t="s">
        <v>510</v>
      </c>
      <c r="D423" s="121" t="s">
        <v>476</v>
      </c>
      <c r="E423" s="121" t="s">
        <v>511</v>
      </c>
      <c r="F423" s="121" t="s">
        <v>511</v>
      </c>
    </row>
    <row r="424" spans="1:14" ht="135" x14ac:dyDescent="0.15">
      <c r="A424" s="123">
        <v>265</v>
      </c>
      <c r="B424" s="124" t="s">
        <v>512</v>
      </c>
      <c r="C424" s="124" t="s">
        <v>513</v>
      </c>
      <c r="D424" s="124" t="s">
        <v>485</v>
      </c>
      <c r="E424" s="124" t="s">
        <v>514</v>
      </c>
      <c r="F424" s="124" t="s">
        <v>515</v>
      </c>
    </row>
    <row r="425" spans="1:14" ht="33.75" x14ac:dyDescent="0.15">
      <c r="A425" s="120">
        <v>270</v>
      </c>
      <c r="B425" s="121" t="s">
        <v>93</v>
      </c>
      <c r="C425" s="121" t="s">
        <v>488</v>
      </c>
      <c r="D425" s="121" t="s">
        <v>489</v>
      </c>
      <c r="E425" s="121" t="s">
        <v>495</v>
      </c>
      <c r="F425" s="121" t="s">
        <v>495</v>
      </c>
    </row>
    <row r="426" spans="1:14" ht="135" x14ac:dyDescent="0.15">
      <c r="A426" s="123">
        <v>271</v>
      </c>
      <c r="B426" s="124" t="s">
        <v>95</v>
      </c>
      <c r="C426" s="124" t="s">
        <v>516</v>
      </c>
      <c r="D426" s="124" t="s">
        <v>485</v>
      </c>
      <c r="E426" s="124" t="s">
        <v>517</v>
      </c>
      <c r="F426" s="124" t="s">
        <v>518</v>
      </c>
    </row>
    <row r="427" spans="1:14" ht="22.5" x14ac:dyDescent="0.15">
      <c r="A427" s="120">
        <v>278</v>
      </c>
      <c r="B427" s="121" t="s">
        <v>519</v>
      </c>
      <c r="C427" s="121" t="s">
        <v>520</v>
      </c>
      <c r="D427" s="121" t="s">
        <v>476</v>
      </c>
      <c r="E427" s="121" t="s">
        <v>521</v>
      </c>
      <c r="F427" s="121" t="s">
        <v>521</v>
      </c>
    </row>
    <row r="428" spans="1:14" ht="33.75" x14ac:dyDescent="0.15">
      <c r="A428" s="123">
        <v>280</v>
      </c>
      <c r="B428" s="124" t="s">
        <v>100</v>
      </c>
      <c r="C428" s="124" t="s">
        <v>482</v>
      </c>
      <c r="D428" s="124" t="s">
        <v>522</v>
      </c>
      <c r="E428" s="124" t="s">
        <v>523</v>
      </c>
      <c r="F428" s="124" t="s">
        <v>524</v>
      </c>
    </row>
    <row r="429" spans="1:14" ht="112.5" x14ac:dyDescent="0.15">
      <c r="A429" s="120">
        <v>282</v>
      </c>
      <c r="B429" s="121" t="s">
        <v>104</v>
      </c>
      <c r="C429" s="121" t="s">
        <v>516</v>
      </c>
      <c r="D429" s="121" t="s">
        <v>485</v>
      </c>
      <c r="E429" s="124" t="s">
        <v>525</v>
      </c>
      <c r="F429" s="124" t="s">
        <v>526</v>
      </c>
    </row>
    <row r="430" spans="1:14" ht="90" x14ac:dyDescent="0.15">
      <c r="A430" s="123">
        <v>283</v>
      </c>
      <c r="B430" s="124" t="s">
        <v>110</v>
      </c>
      <c r="C430" s="124" t="s">
        <v>475</v>
      </c>
      <c r="D430" s="124" t="s">
        <v>489</v>
      </c>
      <c r="E430" s="124" t="s">
        <v>527</v>
      </c>
      <c r="F430" s="124" t="s">
        <v>528</v>
      </c>
    </row>
    <row r="431" spans="1:14" ht="22.5" x14ac:dyDescent="0.15">
      <c r="A431" s="120">
        <v>290</v>
      </c>
      <c r="B431" s="121" t="s">
        <v>114</v>
      </c>
      <c r="C431" s="121" t="s">
        <v>516</v>
      </c>
      <c r="D431" s="121" t="s">
        <v>529</v>
      </c>
      <c r="E431" s="121" t="s">
        <v>530</v>
      </c>
      <c r="F431" s="121" t="s">
        <v>531</v>
      </c>
    </row>
    <row r="432" spans="1:14" ht="157.5" x14ac:dyDescent="0.15">
      <c r="A432" s="123">
        <v>294</v>
      </c>
      <c r="B432" s="124" t="s">
        <v>118</v>
      </c>
      <c r="C432" s="124" t="s">
        <v>482</v>
      </c>
      <c r="D432" s="124" t="s">
        <v>485</v>
      </c>
      <c r="E432" s="125" t="s">
        <v>532</v>
      </c>
      <c r="F432" s="125" t="s">
        <v>533</v>
      </c>
    </row>
    <row r="433" spans="1:6" ht="22.5" x14ac:dyDescent="0.15">
      <c r="A433" s="120">
        <v>295</v>
      </c>
      <c r="B433" s="121" t="s">
        <v>534</v>
      </c>
      <c r="C433" s="121" t="s">
        <v>516</v>
      </c>
      <c r="D433" s="121" t="s">
        <v>535</v>
      </c>
      <c r="E433" s="121" t="s">
        <v>536</v>
      </c>
      <c r="F433" s="121" t="s">
        <v>536</v>
      </c>
    </row>
    <row r="434" spans="1:6" ht="22.5" x14ac:dyDescent="0.15">
      <c r="A434" s="123">
        <v>299</v>
      </c>
      <c r="B434" s="124" t="s">
        <v>122</v>
      </c>
      <c r="C434" s="124" t="s">
        <v>516</v>
      </c>
      <c r="D434" s="124" t="s">
        <v>529</v>
      </c>
      <c r="E434" s="124" t="s">
        <v>530</v>
      </c>
      <c r="F434" s="124" t="s">
        <v>531</v>
      </c>
    </row>
    <row r="435" spans="1:6" ht="78.75" x14ac:dyDescent="0.15">
      <c r="A435" s="120">
        <v>300</v>
      </c>
      <c r="B435" s="121" t="s">
        <v>125</v>
      </c>
      <c r="C435" s="121" t="s">
        <v>513</v>
      </c>
      <c r="D435" s="121" t="s">
        <v>489</v>
      </c>
      <c r="E435" s="121" t="s">
        <v>537</v>
      </c>
      <c r="F435" s="121" t="s">
        <v>538</v>
      </c>
    </row>
    <row r="436" spans="1:6" ht="33.75" x14ac:dyDescent="0.15">
      <c r="A436" s="123">
        <v>304</v>
      </c>
      <c r="B436" s="124" t="s">
        <v>539</v>
      </c>
      <c r="C436" s="124" t="s">
        <v>510</v>
      </c>
      <c r="D436" s="124" t="s">
        <v>540</v>
      </c>
      <c r="E436" s="124" t="s">
        <v>541</v>
      </c>
      <c r="F436" s="124" t="s">
        <v>542</v>
      </c>
    </row>
    <row r="437" spans="1:6" ht="33.75" x14ac:dyDescent="0.15">
      <c r="A437" s="123" t="s">
        <v>543</v>
      </c>
      <c r="B437" s="124" t="s">
        <v>132</v>
      </c>
      <c r="C437" s="124" t="s">
        <v>482</v>
      </c>
      <c r="D437" s="124" t="s">
        <v>544</v>
      </c>
      <c r="E437" s="124" t="s">
        <v>545</v>
      </c>
      <c r="F437" s="124" t="s">
        <v>546</v>
      </c>
    </row>
    <row r="438" spans="1:6" ht="45" x14ac:dyDescent="0.15">
      <c r="A438" s="120">
        <v>311</v>
      </c>
      <c r="B438" s="121" t="s">
        <v>547</v>
      </c>
      <c r="C438" s="121" t="s">
        <v>510</v>
      </c>
      <c r="D438" s="121" t="s">
        <v>548</v>
      </c>
      <c r="E438" s="121" t="s">
        <v>549</v>
      </c>
      <c r="F438" s="121" t="s">
        <v>550</v>
      </c>
    </row>
    <row r="439" spans="1:6" ht="45" x14ac:dyDescent="0.15">
      <c r="A439" s="123">
        <v>312</v>
      </c>
      <c r="B439" s="124" t="s">
        <v>551</v>
      </c>
      <c r="C439" s="124" t="s">
        <v>552</v>
      </c>
      <c r="D439" s="124" t="s">
        <v>476</v>
      </c>
      <c r="E439" s="124" t="s">
        <v>553</v>
      </c>
      <c r="F439" s="124" t="s">
        <v>553</v>
      </c>
    </row>
    <row r="440" spans="1:6" ht="90" x14ac:dyDescent="0.15">
      <c r="A440" s="120">
        <v>313</v>
      </c>
      <c r="B440" s="121" t="s">
        <v>554</v>
      </c>
      <c r="C440" s="121" t="s">
        <v>555</v>
      </c>
      <c r="D440" s="121" t="s">
        <v>556</v>
      </c>
      <c r="E440" s="124" t="s">
        <v>557</v>
      </c>
      <c r="F440" s="121" t="s">
        <v>558</v>
      </c>
    </row>
    <row r="441" spans="1:6" ht="33.75" x14ac:dyDescent="0.15">
      <c r="A441" s="123">
        <v>315</v>
      </c>
      <c r="B441" s="124" t="s">
        <v>148</v>
      </c>
      <c r="C441" s="124" t="s">
        <v>559</v>
      </c>
      <c r="D441" s="124" t="s">
        <v>529</v>
      </c>
      <c r="E441" s="124" t="s">
        <v>560</v>
      </c>
      <c r="F441" s="124" t="s">
        <v>531</v>
      </c>
    </row>
    <row r="442" spans="1:6" ht="22.5" x14ac:dyDescent="0.15">
      <c r="A442" s="120">
        <v>316</v>
      </c>
      <c r="B442" s="121" t="s">
        <v>148</v>
      </c>
      <c r="C442" s="121" t="s">
        <v>516</v>
      </c>
      <c r="D442" s="121" t="s">
        <v>529</v>
      </c>
      <c r="E442" s="121" t="s">
        <v>530</v>
      </c>
      <c r="F442" s="121" t="s">
        <v>531</v>
      </c>
    </row>
    <row r="443" spans="1:6" ht="33.75" x14ac:dyDescent="0.15">
      <c r="A443" s="123">
        <v>319</v>
      </c>
      <c r="B443" s="124" t="s">
        <v>151</v>
      </c>
      <c r="C443" s="124" t="s">
        <v>488</v>
      </c>
      <c r="D443" s="124" t="s">
        <v>489</v>
      </c>
      <c r="E443" s="124" t="s">
        <v>495</v>
      </c>
      <c r="F443" s="124" t="s">
        <v>495</v>
      </c>
    </row>
    <row r="444" spans="1:6" ht="123.75" x14ac:dyDescent="0.15">
      <c r="A444" s="120">
        <v>322</v>
      </c>
      <c r="B444" s="121" t="s">
        <v>153</v>
      </c>
      <c r="C444" s="121" t="s">
        <v>516</v>
      </c>
      <c r="D444" s="121" t="s">
        <v>485</v>
      </c>
      <c r="E444" s="124" t="s">
        <v>561</v>
      </c>
      <c r="F444" s="124" t="s">
        <v>507</v>
      </c>
    </row>
    <row r="445" spans="1:6" ht="45" x14ac:dyDescent="0.15">
      <c r="A445" s="123">
        <v>323</v>
      </c>
      <c r="B445" s="124" t="s">
        <v>562</v>
      </c>
      <c r="C445" s="124" t="s">
        <v>552</v>
      </c>
      <c r="D445" s="124" t="s">
        <v>563</v>
      </c>
      <c r="E445" s="124" t="s">
        <v>564</v>
      </c>
      <c r="F445" s="124" t="s">
        <v>565</v>
      </c>
    </row>
    <row r="446" spans="1:6" ht="33.75" x14ac:dyDescent="0.15">
      <c r="A446" s="120">
        <v>330</v>
      </c>
      <c r="B446" s="121" t="s">
        <v>162</v>
      </c>
      <c r="C446" s="121" t="s">
        <v>513</v>
      </c>
      <c r="D446" s="121" t="s">
        <v>566</v>
      </c>
      <c r="E446" s="121" t="s">
        <v>567</v>
      </c>
      <c r="F446" s="121" t="s">
        <v>567</v>
      </c>
    </row>
    <row r="447" spans="1:6" ht="33.75" x14ac:dyDescent="0.15">
      <c r="A447" s="123">
        <v>331</v>
      </c>
      <c r="B447" s="124" t="s">
        <v>166</v>
      </c>
      <c r="C447" s="124" t="s">
        <v>559</v>
      </c>
      <c r="D447" s="124" t="s">
        <v>568</v>
      </c>
      <c r="E447" s="124" t="s">
        <v>569</v>
      </c>
      <c r="F447" s="124" t="s">
        <v>570</v>
      </c>
    </row>
    <row r="448" spans="1:6" ht="45" x14ac:dyDescent="0.15">
      <c r="A448" s="123">
        <v>332</v>
      </c>
      <c r="B448" s="124" t="s">
        <v>166</v>
      </c>
      <c r="C448" s="124" t="s">
        <v>571</v>
      </c>
      <c r="D448" s="124" t="s">
        <v>572</v>
      </c>
      <c r="E448" s="124" t="s">
        <v>573</v>
      </c>
      <c r="F448" s="124" t="s">
        <v>574</v>
      </c>
    </row>
    <row r="449" spans="1:6" ht="33.75" x14ac:dyDescent="0.15">
      <c r="A449" s="120" t="s">
        <v>575</v>
      </c>
      <c r="B449" s="121" t="s">
        <v>142</v>
      </c>
      <c r="C449" s="121" t="s">
        <v>482</v>
      </c>
      <c r="D449" s="121" t="s">
        <v>544</v>
      </c>
      <c r="E449" s="121" t="s">
        <v>545</v>
      </c>
      <c r="F449" s="121" t="s">
        <v>546</v>
      </c>
    </row>
    <row r="450" spans="1:6" ht="22.5" x14ac:dyDescent="0.15">
      <c r="A450" s="123" t="s">
        <v>576</v>
      </c>
      <c r="B450" s="124" t="s">
        <v>171</v>
      </c>
      <c r="C450" s="124" t="s">
        <v>577</v>
      </c>
      <c r="D450" s="124" t="s">
        <v>489</v>
      </c>
      <c r="E450" s="124" t="s">
        <v>578</v>
      </c>
      <c r="F450" s="124" t="s">
        <v>578</v>
      </c>
    </row>
    <row r="451" spans="1:6" ht="33.75" x14ac:dyDescent="0.15">
      <c r="A451" s="120">
        <v>338</v>
      </c>
      <c r="B451" s="121" t="s">
        <v>579</v>
      </c>
      <c r="C451" s="121" t="s">
        <v>510</v>
      </c>
      <c r="D451" s="121" t="s">
        <v>476</v>
      </c>
      <c r="E451" s="124" t="s">
        <v>580</v>
      </c>
      <c r="F451" s="124" t="s">
        <v>580</v>
      </c>
    </row>
    <row r="452" spans="1:6" ht="78.75" x14ac:dyDescent="0.15">
      <c r="A452" s="123">
        <v>341</v>
      </c>
      <c r="B452" s="124" t="s">
        <v>182</v>
      </c>
      <c r="C452" s="124" t="s">
        <v>488</v>
      </c>
      <c r="D452" s="124" t="s">
        <v>476</v>
      </c>
      <c r="E452" s="124" t="s">
        <v>581</v>
      </c>
      <c r="F452" s="124" t="s">
        <v>581</v>
      </c>
    </row>
    <row r="453" spans="1:6" ht="22.5" x14ac:dyDescent="0.15">
      <c r="A453" s="120">
        <v>342</v>
      </c>
      <c r="B453" s="121" t="s">
        <v>186</v>
      </c>
      <c r="C453" s="121" t="s">
        <v>516</v>
      </c>
      <c r="D453" s="121" t="s">
        <v>582</v>
      </c>
      <c r="E453" s="124" t="s">
        <v>536</v>
      </c>
      <c r="F453" s="121" t="s">
        <v>536</v>
      </c>
    </row>
    <row r="454" spans="1:6" ht="45" x14ac:dyDescent="0.15">
      <c r="A454" s="123">
        <v>346</v>
      </c>
      <c r="B454" s="124" t="s">
        <v>201</v>
      </c>
      <c r="C454" s="124" t="s">
        <v>510</v>
      </c>
      <c r="D454" s="124" t="s">
        <v>548</v>
      </c>
      <c r="E454" s="124" t="s">
        <v>583</v>
      </c>
      <c r="F454" s="124" t="s">
        <v>550</v>
      </c>
    </row>
    <row r="455" spans="1:6" ht="78.75" x14ac:dyDescent="0.15">
      <c r="A455" s="120" t="s">
        <v>584</v>
      </c>
      <c r="B455" s="121" t="s">
        <v>203</v>
      </c>
      <c r="C455" s="121" t="s">
        <v>516</v>
      </c>
      <c r="D455" s="124" t="s">
        <v>485</v>
      </c>
      <c r="E455" s="124" t="s">
        <v>585</v>
      </c>
      <c r="F455" s="124" t="s">
        <v>585</v>
      </c>
    </row>
    <row r="456" spans="1:6" ht="45" x14ac:dyDescent="0.15">
      <c r="A456" s="123">
        <v>354</v>
      </c>
      <c r="B456" s="124" t="s">
        <v>586</v>
      </c>
      <c r="C456" s="124" t="s">
        <v>559</v>
      </c>
      <c r="D456" s="124" t="s">
        <v>587</v>
      </c>
      <c r="E456" s="124" t="s">
        <v>588</v>
      </c>
      <c r="F456" s="124" t="s">
        <v>588</v>
      </c>
    </row>
    <row r="457" spans="1:6" ht="45" x14ac:dyDescent="0.15">
      <c r="A457" s="120">
        <v>361</v>
      </c>
      <c r="B457" s="121" t="s">
        <v>589</v>
      </c>
      <c r="C457" s="121" t="s">
        <v>552</v>
      </c>
      <c r="D457" s="121" t="s">
        <v>476</v>
      </c>
      <c r="E457" s="121" t="s">
        <v>553</v>
      </c>
      <c r="F457" s="121" t="s">
        <v>553</v>
      </c>
    </row>
    <row r="458" spans="1:6" ht="22.5" x14ac:dyDescent="0.15">
      <c r="A458" s="123">
        <v>362</v>
      </c>
      <c r="B458" s="124" t="s">
        <v>590</v>
      </c>
      <c r="C458" s="124" t="s">
        <v>482</v>
      </c>
      <c r="D458" s="124" t="s">
        <v>476</v>
      </c>
      <c r="E458" s="124" t="s">
        <v>521</v>
      </c>
      <c r="F458" s="124" t="s">
        <v>521</v>
      </c>
    </row>
    <row r="459" spans="1:6" ht="45" x14ac:dyDescent="0.15">
      <c r="A459" s="120">
        <v>363</v>
      </c>
      <c r="B459" s="121" t="s">
        <v>240</v>
      </c>
      <c r="C459" s="121" t="s">
        <v>516</v>
      </c>
      <c r="D459" s="121" t="s">
        <v>591</v>
      </c>
      <c r="E459" s="124" t="s">
        <v>592</v>
      </c>
      <c r="F459" s="124" t="s">
        <v>592</v>
      </c>
    </row>
    <row r="460" spans="1:6" ht="123.75" x14ac:dyDescent="0.15">
      <c r="A460" s="123" t="s">
        <v>593</v>
      </c>
      <c r="B460" s="124" t="s">
        <v>211</v>
      </c>
      <c r="C460" s="124" t="s">
        <v>516</v>
      </c>
      <c r="D460" s="124" t="s">
        <v>485</v>
      </c>
      <c r="E460" s="124" t="s">
        <v>594</v>
      </c>
      <c r="F460" s="124" t="s">
        <v>507</v>
      </c>
    </row>
    <row r="461" spans="1:6" ht="22.5" x14ac:dyDescent="0.15">
      <c r="A461" s="120">
        <v>365</v>
      </c>
      <c r="B461" s="121" t="s">
        <v>245</v>
      </c>
      <c r="C461" s="121" t="s">
        <v>552</v>
      </c>
      <c r="D461" s="121" t="s">
        <v>595</v>
      </c>
      <c r="E461" s="124" t="s">
        <v>596</v>
      </c>
      <c r="F461" s="124" t="s">
        <v>596</v>
      </c>
    </row>
    <row r="462" spans="1:6" ht="33.75" x14ac:dyDescent="0.15">
      <c r="A462" s="123">
        <v>367</v>
      </c>
      <c r="B462" s="124" t="s">
        <v>248</v>
      </c>
      <c r="C462" s="124" t="s">
        <v>488</v>
      </c>
      <c r="D462" s="124" t="s">
        <v>489</v>
      </c>
      <c r="E462" s="124" t="s">
        <v>495</v>
      </c>
      <c r="F462" s="124" t="s">
        <v>495</v>
      </c>
    </row>
    <row r="463" spans="1:6" ht="56.25" x14ac:dyDescent="0.15">
      <c r="A463" s="120">
        <v>368</v>
      </c>
      <c r="B463" s="121" t="s">
        <v>597</v>
      </c>
      <c r="C463" s="121" t="s">
        <v>510</v>
      </c>
      <c r="D463" s="121" t="s">
        <v>598</v>
      </c>
      <c r="E463" s="124" t="s">
        <v>599</v>
      </c>
      <c r="F463" s="124" t="s">
        <v>600</v>
      </c>
    </row>
    <row r="464" spans="1:6" ht="22.5" x14ac:dyDescent="0.15">
      <c r="A464" s="123">
        <v>369</v>
      </c>
      <c r="B464" s="124" t="s">
        <v>253</v>
      </c>
      <c r="C464" s="124" t="s">
        <v>552</v>
      </c>
      <c r="D464" s="124" t="s">
        <v>535</v>
      </c>
      <c r="E464" s="124" t="s">
        <v>536</v>
      </c>
      <c r="F464" s="124" t="s">
        <v>536</v>
      </c>
    </row>
    <row r="465" spans="1:6" ht="45" x14ac:dyDescent="0.15">
      <c r="A465" s="123">
        <v>373</v>
      </c>
      <c r="B465" s="124" t="s">
        <v>257</v>
      </c>
      <c r="C465" s="124" t="s">
        <v>513</v>
      </c>
      <c r="D465" s="124" t="s">
        <v>601</v>
      </c>
      <c r="E465" s="124" t="s">
        <v>602</v>
      </c>
      <c r="F465" s="124" t="s">
        <v>603</v>
      </c>
    </row>
    <row r="466" spans="1:6" ht="22.5" x14ac:dyDescent="0.15">
      <c r="A466" s="123">
        <v>379</v>
      </c>
      <c r="B466" s="124" t="s">
        <v>262</v>
      </c>
      <c r="C466" s="124" t="s">
        <v>516</v>
      </c>
      <c r="D466" s="124" t="s">
        <v>529</v>
      </c>
      <c r="E466" s="124" t="s">
        <v>530</v>
      </c>
      <c r="F466" s="124" t="s">
        <v>530</v>
      </c>
    </row>
    <row r="467" spans="1:6" ht="56.25" x14ac:dyDescent="0.15">
      <c r="A467" s="123" t="s">
        <v>604</v>
      </c>
      <c r="B467" s="124" t="s">
        <v>175</v>
      </c>
      <c r="C467" s="124" t="s">
        <v>577</v>
      </c>
      <c r="D467" s="124" t="s">
        <v>485</v>
      </c>
      <c r="E467" s="124" t="s">
        <v>605</v>
      </c>
      <c r="F467" s="124" t="s">
        <v>605</v>
      </c>
    </row>
    <row r="468" spans="1:6" ht="78.75" x14ac:dyDescent="0.15">
      <c r="A468" s="123" t="s">
        <v>606</v>
      </c>
      <c r="B468" s="124" t="s">
        <v>220</v>
      </c>
      <c r="C468" s="124" t="s">
        <v>516</v>
      </c>
      <c r="D468" s="124" t="s">
        <v>489</v>
      </c>
      <c r="E468" s="124" t="s">
        <v>607</v>
      </c>
      <c r="F468" s="124" t="s">
        <v>585</v>
      </c>
    </row>
    <row r="469" spans="1:6" ht="56.25" x14ac:dyDescent="0.15">
      <c r="A469" s="123">
        <v>383</v>
      </c>
      <c r="B469" s="124" t="s">
        <v>608</v>
      </c>
      <c r="C469" s="124" t="s">
        <v>571</v>
      </c>
      <c r="D469" s="124" t="s">
        <v>485</v>
      </c>
      <c r="E469" s="124" t="s">
        <v>609</v>
      </c>
      <c r="F469" s="124" t="s">
        <v>610</v>
      </c>
    </row>
    <row r="470" spans="1:6" ht="112.5" x14ac:dyDescent="0.15">
      <c r="A470" s="123">
        <v>392</v>
      </c>
      <c r="B470" s="124" t="s">
        <v>264</v>
      </c>
      <c r="C470" s="124" t="s">
        <v>475</v>
      </c>
      <c r="D470" s="124" t="s">
        <v>485</v>
      </c>
      <c r="E470" s="124" t="s">
        <v>611</v>
      </c>
      <c r="F470" s="124" t="s">
        <v>612</v>
      </c>
    </row>
    <row r="471" spans="1:6" ht="22.5" x14ac:dyDescent="0.15">
      <c r="A471" s="123">
        <v>393</v>
      </c>
      <c r="B471" s="124" t="s">
        <v>192</v>
      </c>
      <c r="C471" s="124" t="s">
        <v>516</v>
      </c>
      <c r="D471" s="124" t="s">
        <v>582</v>
      </c>
      <c r="E471" s="124" t="s">
        <v>536</v>
      </c>
      <c r="F471" s="124" t="s">
        <v>536</v>
      </c>
    </row>
    <row r="472" spans="1:6" ht="22.5" x14ac:dyDescent="0.15">
      <c r="A472" s="123">
        <v>396</v>
      </c>
      <c r="B472" s="124" t="s">
        <v>613</v>
      </c>
      <c r="C472" s="124" t="s">
        <v>552</v>
      </c>
      <c r="D472" s="124" t="s">
        <v>614</v>
      </c>
      <c r="E472" s="124" t="s">
        <v>615</v>
      </c>
      <c r="F472" s="124" t="s">
        <v>615</v>
      </c>
    </row>
    <row r="473" spans="1:6" ht="101.25" x14ac:dyDescent="0.15">
      <c r="A473" s="123" t="s">
        <v>616</v>
      </c>
      <c r="B473" s="124" t="s">
        <v>230</v>
      </c>
      <c r="C473" s="124" t="s">
        <v>516</v>
      </c>
      <c r="D473" s="124" t="s">
        <v>489</v>
      </c>
      <c r="E473" s="124" t="s">
        <v>617</v>
      </c>
      <c r="F473" s="124" t="s">
        <v>585</v>
      </c>
    </row>
    <row r="474" spans="1:6" ht="90" x14ac:dyDescent="0.15">
      <c r="A474" s="123">
        <v>405</v>
      </c>
      <c r="B474" s="126">
        <v>38393</v>
      </c>
      <c r="C474" s="124" t="s">
        <v>516</v>
      </c>
      <c r="D474" s="124" t="s">
        <v>476</v>
      </c>
      <c r="E474" s="124" t="s">
        <v>618</v>
      </c>
      <c r="F474" s="124" t="s">
        <v>618</v>
      </c>
    </row>
    <row r="475" spans="1:6" ht="22.5" x14ac:dyDescent="0.15">
      <c r="A475" s="120">
        <v>410</v>
      </c>
      <c r="B475" s="127">
        <v>38454</v>
      </c>
      <c r="C475" s="128" t="s">
        <v>516</v>
      </c>
      <c r="D475" s="128" t="s">
        <v>582</v>
      </c>
      <c r="E475" s="128" t="s">
        <v>536</v>
      </c>
      <c r="F475" s="128" t="s">
        <v>536</v>
      </c>
    </row>
    <row r="476" spans="1:6" ht="45" x14ac:dyDescent="0.15">
      <c r="A476" s="123">
        <v>412</v>
      </c>
      <c r="B476" s="126">
        <v>38470</v>
      </c>
      <c r="C476" s="124" t="s">
        <v>510</v>
      </c>
      <c r="D476" s="124" t="s">
        <v>619</v>
      </c>
      <c r="E476" s="124" t="s">
        <v>620</v>
      </c>
      <c r="F476" s="124" t="s">
        <v>620</v>
      </c>
    </row>
    <row r="477" spans="1:6" ht="22.5" x14ac:dyDescent="0.15">
      <c r="A477" s="123">
        <v>414</v>
      </c>
      <c r="B477" s="126">
        <v>38498</v>
      </c>
      <c r="C477" s="124" t="s">
        <v>552</v>
      </c>
      <c r="D477" s="124" t="s">
        <v>621</v>
      </c>
      <c r="E477" s="124" t="s">
        <v>622</v>
      </c>
      <c r="F477" s="124" t="s">
        <v>622</v>
      </c>
    </row>
    <row r="478" spans="1:6" ht="33.75" x14ac:dyDescent="0.15">
      <c r="A478" s="123">
        <v>420</v>
      </c>
      <c r="B478" s="126">
        <v>38526</v>
      </c>
      <c r="C478" s="124" t="s">
        <v>488</v>
      </c>
      <c r="D478" s="124" t="s">
        <v>476</v>
      </c>
      <c r="E478" s="124" t="s">
        <v>495</v>
      </c>
      <c r="F478" s="124" t="s">
        <v>495</v>
      </c>
    </row>
    <row r="479" spans="1:6" ht="33.75" x14ac:dyDescent="0.15">
      <c r="A479" s="123">
        <v>424</v>
      </c>
      <c r="B479" s="126">
        <v>38553</v>
      </c>
      <c r="C479" s="126" t="s">
        <v>482</v>
      </c>
      <c r="D479" s="121" t="s">
        <v>544</v>
      </c>
      <c r="E479" s="121" t="s">
        <v>545</v>
      </c>
      <c r="F479" s="121" t="s">
        <v>546</v>
      </c>
    </row>
    <row r="480" spans="1:6" ht="22.5" x14ac:dyDescent="0.15">
      <c r="A480" s="123" t="s">
        <v>623</v>
      </c>
      <c r="B480" s="126">
        <v>38559</v>
      </c>
      <c r="C480" s="124" t="s">
        <v>577</v>
      </c>
      <c r="D480" s="124" t="s">
        <v>489</v>
      </c>
      <c r="E480" s="124" t="s">
        <v>624</v>
      </c>
      <c r="F480" s="124" t="s">
        <v>624</v>
      </c>
    </row>
    <row r="481" spans="1:6" ht="33.75" x14ac:dyDescent="0.15">
      <c r="A481" s="123">
        <v>430</v>
      </c>
      <c r="B481" s="126">
        <v>38576</v>
      </c>
      <c r="C481" s="126" t="s">
        <v>482</v>
      </c>
      <c r="D481" s="124" t="s">
        <v>625</v>
      </c>
      <c r="E481" s="124" t="s">
        <v>626</v>
      </c>
      <c r="F481" s="124" t="s">
        <v>546</v>
      </c>
    </row>
    <row r="482" spans="1:6" ht="45" x14ac:dyDescent="0.15">
      <c r="A482" s="123">
        <v>436</v>
      </c>
      <c r="B482" s="126">
        <v>38638</v>
      </c>
      <c r="C482" s="124" t="s">
        <v>552</v>
      </c>
      <c r="D482" s="124" t="s">
        <v>563</v>
      </c>
      <c r="E482" s="124" t="s">
        <v>564</v>
      </c>
      <c r="F482" s="124" t="s">
        <v>565</v>
      </c>
    </row>
    <row r="483" spans="1:6" ht="78.75" x14ac:dyDescent="0.15">
      <c r="A483" s="123" t="s">
        <v>627</v>
      </c>
      <c r="B483" s="126">
        <v>38649</v>
      </c>
      <c r="C483" s="124" t="s">
        <v>516</v>
      </c>
      <c r="D483" s="124" t="s">
        <v>489</v>
      </c>
      <c r="E483" s="124" t="s">
        <v>628</v>
      </c>
      <c r="F483" s="124" t="s">
        <v>585</v>
      </c>
    </row>
    <row r="484" spans="1:6" ht="22.5" x14ac:dyDescent="0.15">
      <c r="A484" s="123">
        <v>441</v>
      </c>
      <c r="B484" s="126">
        <v>38673</v>
      </c>
      <c r="C484" s="124" t="s">
        <v>552</v>
      </c>
      <c r="D484" s="128" t="s">
        <v>582</v>
      </c>
      <c r="E484" s="128" t="s">
        <v>536</v>
      </c>
      <c r="F484" s="128" t="s">
        <v>536</v>
      </c>
    </row>
    <row r="485" spans="1:6" ht="22.5" x14ac:dyDescent="0.15">
      <c r="A485" s="123">
        <v>442</v>
      </c>
      <c r="B485" s="126">
        <v>38677</v>
      </c>
      <c r="C485" s="124" t="s">
        <v>510</v>
      </c>
      <c r="D485" s="124" t="s">
        <v>629</v>
      </c>
      <c r="E485" s="124" t="s">
        <v>630</v>
      </c>
      <c r="F485" s="124" t="s">
        <v>630</v>
      </c>
    </row>
    <row r="486" spans="1:6" ht="360" x14ac:dyDescent="0.15">
      <c r="A486" s="123">
        <v>449</v>
      </c>
      <c r="B486" s="126">
        <v>38716</v>
      </c>
      <c r="C486" s="124" t="s">
        <v>475</v>
      </c>
      <c r="D486" s="124" t="s">
        <v>485</v>
      </c>
      <c r="E486" s="129" t="s">
        <v>631</v>
      </c>
      <c r="F486" s="124" t="s">
        <v>632</v>
      </c>
    </row>
    <row r="487" spans="1:6" ht="45" x14ac:dyDescent="0.15">
      <c r="A487" s="123" t="s">
        <v>633</v>
      </c>
      <c r="B487" s="126">
        <v>38734</v>
      </c>
      <c r="C487" s="124" t="s">
        <v>510</v>
      </c>
      <c r="D487" s="124" t="s">
        <v>548</v>
      </c>
      <c r="E487" s="124" t="s">
        <v>583</v>
      </c>
      <c r="F487" s="124" t="s">
        <v>550</v>
      </c>
    </row>
    <row r="488" spans="1:6" ht="22.5" x14ac:dyDescent="0.15">
      <c r="A488" s="123">
        <v>455</v>
      </c>
      <c r="B488" s="126">
        <v>38769</v>
      </c>
      <c r="C488" s="124" t="s">
        <v>634</v>
      </c>
      <c r="D488" s="124" t="s">
        <v>635</v>
      </c>
      <c r="E488" s="124" t="s">
        <v>636</v>
      </c>
      <c r="F488" s="124" t="s">
        <v>636</v>
      </c>
    </row>
    <row r="489" spans="1:6" ht="45" x14ac:dyDescent="0.15">
      <c r="A489" s="123">
        <v>458</v>
      </c>
      <c r="B489" s="126">
        <v>38792</v>
      </c>
      <c r="C489" s="128" t="s">
        <v>637</v>
      </c>
      <c r="D489" s="124" t="s">
        <v>582</v>
      </c>
      <c r="E489" s="128" t="s">
        <v>536</v>
      </c>
      <c r="F489" s="128" t="s">
        <v>536</v>
      </c>
    </row>
    <row r="490" spans="1:6" ht="22.5" x14ac:dyDescent="0.15">
      <c r="A490" s="123">
        <v>460</v>
      </c>
      <c r="B490" s="126">
        <v>38812</v>
      </c>
      <c r="C490" s="124" t="s">
        <v>488</v>
      </c>
      <c r="D490" s="124" t="s">
        <v>489</v>
      </c>
      <c r="E490" s="124" t="s">
        <v>578</v>
      </c>
      <c r="F490" s="124" t="s">
        <v>578</v>
      </c>
    </row>
    <row r="491" spans="1:6" ht="123.75" x14ac:dyDescent="0.15">
      <c r="A491" s="123">
        <v>462</v>
      </c>
      <c r="B491" s="126">
        <v>38818</v>
      </c>
      <c r="C491" s="124" t="s">
        <v>510</v>
      </c>
      <c r="D491" s="124" t="s">
        <v>638</v>
      </c>
      <c r="E491" s="124" t="s">
        <v>639</v>
      </c>
      <c r="F491" s="124" t="s">
        <v>640</v>
      </c>
    </row>
    <row r="492" spans="1:6" ht="22.5" x14ac:dyDescent="0.15">
      <c r="A492" s="123">
        <v>471</v>
      </c>
      <c r="B492" s="126">
        <v>38960</v>
      </c>
      <c r="C492" s="124" t="s">
        <v>510</v>
      </c>
      <c r="D492" s="124" t="s">
        <v>641</v>
      </c>
      <c r="E492" s="124" t="s">
        <v>642</v>
      </c>
      <c r="F492" s="124" t="s">
        <v>642</v>
      </c>
    </row>
    <row r="493" spans="1:6" ht="22.5" x14ac:dyDescent="0.15">
      <c r="A493" s="123">
        <v>472</v>
      </c>
      <c r="B493" s="126">
        <v>38973</v>
      </c>
      <c r="C493" s="124" t="s">
        <v>577</v>
      </c>
      <c r="D493" s="121" t="s">
        <v>535</v>
      </c>
      <c r="E493" s="121" t="s">
        <v>536</v>
      </c>
      <c r="F493" s="121" t="s">
        <v>536</v>
      </c>
    </row>
    <row r="494" spans="1:6" ht="22.5" x14ac:dyDescent="0.15">
      <c r="A494" s="123">
        <v>473</v>
      </c>
      <c r="B494" s="126">
        <v>38986</v>
      </c>
      <c r="C494" s="124" t="s">
        <v>510</v>
      </c>
      <c r="D494" s="124" t="s">
        <v>643</v>
      </c>
      <c r="E494" s="124" t="s">
        <v>644</v>
      </c>
      <c r="F494" s="124" t="s">
        <v>644</v>
      </c>
    </row>
    <row r="495" spans="1:6" ht="33.75" x14ac:dyDescent="0.15">
      <c r="A495" s="123">
        <v>486</v>
      </c>
      <c r="B495" s="126" t="s">
        <v>352</v>
      </c>
      <c r="C495" s="124" t="s">
        <v>577</v>
      </c>
      <c r="D495" s="124" t="s">
        <v>489</v>
      </c>
      <c r="E495" s="124" t="s">
        <v>645</v>
      </c>
      <c r="F495" s="124" t="s">
        <v>645</v>
      </c>
    </row>
    <row r="496" spans="1:6" ht="78.75" x14ac:dyDescent="0.15">
      <c r="A496" s="123" t="s">
        <v>646</v>
      </c>
      <c r="B496" s="126" t="s">
        <v>313</v>
      </c>
      <c r="C496" s="124" t="s">
        <v>516</v>
      </c>
      <c r="D496" s="124" t="s">
        <v>489</v>
      </c>
      <c r="E496" s="124" t="s">
        <v>628</v>
      </c>
      <c r="F496" s="124" t="s">
        <v>585</v>
      </c>
    </row>
    <row r="497" spans="1:6" ht="56.25" x14ac:dyDescent="0.15">
      <c r="A497" s="123" t="s">
        <v>647</v>
      </c>
      <c r="B497" s="126" t="s">
        <v>354</v>
      </c>
      <c r="C497" s="124" t="s">
        <v>510</v>
      </c>
      <c r="D497" s="124" t="s">
        <v>598</v>
      </c>
      <c r="E497" s="124" t="s">
        <v>599</v>
      </c>
      <c r="F497" s="124" t="s">
        <v>600</v>
      </c>
    </row>
    <row r="498" spans="1:6" ht="22.5" x14ac:dyDescent="0.15">
      <c r="A498" s="123">
        <v>495</v>
      </c>
      <c r="B498" s="126" t="s">
        <v>361</v>
      </c>
      <c r="C498" s="124" t="s">
        <v>488</v>
      </c>
      <c r="D498" s="124" t="s">
        <v>489</v>
      </c>
      <c r="E498" s="124" t="s">
        <v>578</v>
      </c>
      <c r="F498" s="124" t="s">
        <v>578</v>
      </c>
    </row>
    <row r="499" spans="1:6" ht="101.25" x14ac:dyDescent="0.15">
      <c r="A499" s="123">
        <v>496</v>
      </c>
      <c r="B499" s="126" t="s">
        <v>370</v>
      </c>
      <c r="C499" s="124" t="s">
        <v>510</v>
      </c>
      <c r="D499" s="124" t="s">
        <v>648</v>
      </c>
      <c r="E499" s="124" t="s">
        <v>649</v>
      </c>
      <c r="F499" s="124" t="s">
        <v>650</v>
      </c>
    </row>
    <row r="500" spans="1:6" ht="45" x14ac:dyDescent="0.15">
      <c r="A500" s="123" t="s">
        <v>651</v>
      </c>
      <c r="B500" s="126" t="s">
        <v>332</v>
      </c>
      <c r="C500" s="124" t="s">
        <v>510</v>
      </c>
      <c r="D500" s="124" t="s">
        <v>652</v>
      </c>
      <c r="E500" s="124" t="s">
        <v>549</v>
      </c>
      <c r="F500" s="124" t="s">
        <v>550</v>
      </c>
    </row>
    <row r="501" spans="1:6" ht="45" x14ac:dyDescent="0.15">
      <c r="A501" s="123">
        <v>501</v>
      </c>
      <c r="B501" s="126" t="s">
        <v>373</v>
      </c>
      <c r="C501" s="124" t="s">
        <v>475</v>
      </c>
      <c r="D501" s="124" t="s">
        <v>485</v>
      </c>
      <c r="E501" s="124" t="s">
        <v>653</v>
      </c>
      <c r="F501" s="124" t="s">
        <v>632</v>
      </c>
    </row>
    <row r="502" spans="1:6" ht="56.25" x14ac:dyDescent="0.15">
      <c r="A502" s="123" t="s">
        <v>654</v>
      </c>
      <c r="B502" s="126" t="s">
        <v>332</v>
      </c>
      <c r="C502" s="124" t="s">
        <v>510</v>
      </c>
      <c r="D502" s="124" t="s">
        <v>598</v>
      </c>
      <c r="E502" s="124" t="s">
        <v>599</v>
      </c>
      <c r="F502" s="124" t="s">
        <v>600</v>
      </c>
    </row>
    <row r="503" spans="1:6" ht="22.5" x14ac:dyDescent="0.15">
      <c r="A503" s="123">
        <v>510</v>
      </c>
      <c r="B503" s="126" t="s">
        <v>377</v>
      </c>
      <c r="C503" s="124" t="s">
        <v>488</v>
      </c>
      <c r="D503" s="124" t="s">
        <v>489</v>
      </c>
      <c r="E503" s="124" t="s">
        <v>495</v>
      </c>
      <c r="F503" s="124" t="s">
        <v>495</v>
      </c>
    </row>
    <row r="504" spans="1:6" ht="45" x14ac:dyDescent="0.15">
      <c r="A504" s="123">
        <v>511</v>
      </c>
      <c r="B504" s="126" t="s">
        <v>384</v>
      </c>
      <c r="C504" s="124" t="s">
        <v>552</v>
      </c>
      <c r="D504" s="124" t="s">
        <v>563</v>
      </c>
      <c r="E504" s="124" t="s">
        <v>564</v>
      </c>
      <c r="F504" s="124" t="s">
        <v>565</v>
      </c>
    </row>
    <row r="505" spans="1:6" ht="45" x14ac:dyDescent="0.15">
      <c r="A505" s="123">
        <v>514</v>
      </c>
      <c r="B505" s="126" t="s">
        <v>386</v>
      </c>
      <c r="C505" s="124" t="s">
        <v>552</v>
      </c>
      <c r="D505" s="124" t="s">
        <v>529</v>
      </c>
      <c r="E505" s="124" t="s">
        <v>655</v>
      </c>
      <c r="F505" s="124" t="s">
        <v>244</v>
      </c>
    </row>
    <row r="506" spans="1:6" ht="22.5" x14ac:dyDescent="0.15">
      <c r="A506" s="123">
        <v>518</v>
      </c>
      <c r="B506" s="126" t="s">
        <v>389</v>
      </c>
      <c r="C506" s="124" t="s">
        <v>488</v>
      </c>
      <c r="D506" s="124" t="s">
        <v>489</v>
      </c>
      <c r="E506" s="124" t="s">
        <v>624</v>
      </c>
      <c r="F506" s="124" t="s">
        <v>624</v>
      </c>
    </row>
    <row r="507" spans="1:6" ht="22.5" x14ac:dyDescent="0.15">
      <c r="A507" s="123">
        <v>519</v>
      </c>
      <c r="B507" s="126" t="s">
        <v>396</v>
      </c>
      <c r="C507" s="124" t="s">
        <v>510</v>
      </c>
      <c r="D507" s="124" t="s">
        <v>621</v>
      </c>
      <c r="E507" s="124" t="s">
        <v>622</v>
      </c>
      <c r="F507" s="124" t="s">
        <v>622</v>
      </c>
    </row>
    <row r="508" spans="1:6" ht="33.75" x14ac:dyDescent="0.15">
      <c r="A508" s="123">
        <v>523</v>
      </c>
      <c r="B508" s="126" t="s">
        <v>399</v>
      </c>
      <c r="C508" s="124" t="s">
        <v>577</v>
      </c>
      <c r="D508" s="124" t="s">
        <v>489</v>
      </c>
      <c r="E508" s="124" t="s">
        <v>645</v>
      </c>
      <c r="F508" s="124" t="s">
        <v>645</v>
      </c>
    </row>
    <row r="509" spans="1:6" ht="12.75" x14ac:dyDescent="0.2">
      <c r="A509" s="111"/>
      <c r="B509" s="111"/>
      <c r="C509" s="112"/>
      <c r="D509" s="112"/>
      <c r="E509" s="112"/>
      <c r="F509" s="112"/>
    </row>
    <row r="510" spans="1:6" x14ac:dyDescent="0.15">
      <c r="A510" s="120"/>
      <c r="B510" s="127"/>
      <c r="C510" s="121"/>
      <c r="D510" s="121"/>
      <c r="E510" s="121"/>
      <c r="F510" s="121"/>
    </row>
    <row r="511" spans="1:6" ht="12.75" x14ac:dyDescent="0.2">
      <c r="A511" s="111" t="s">
        <v>656</v>
      </c>
      <c r="B511" s="130" t="s">
        <v>657</v>
      </c>
      <c r="C511" s="112"/>
      <c r="D511" s="112"/>
      <c r="E511" s="122"/>
      <c r="F511" s="112"/>
    </row>
    <row r="512" spans="1:6" ht="12.75" x14ac:dyDescent="0.2">
      <c r="A512" s="111" t="s">
        <v>658</v>
      </c>
      <c r="B512" s="112" t="s">
        <v>489</v>
      </c>
      <c r="C512" s="112"/>
      <c r="D512" s="112"/>
      <c r="E512" s="121"/>
      <c r="F512" s="112"/>
    </row>
    <row r="513" spans="1:6" ht="12.75" x14ac:dyDescent="0.2">
      <c r="A513" s="111" t="s">
        <v>659</v>
      </c>
      <c r="B513" s="130" t="s">
        <v>476</v>
      </c>
      <c r="C513" s="112"/>
      <c r="D513" s="112"/>
      <c r="E513" s="112"/>
      <c r="F513" s="112"/>
    </row>
    <row r="514" spans="1:6" ht="12.75" x14ac:dyDescent="0.2">
      <c r="A514" s="111" t="s">
        <v>660</v>
      </c>
      <c r="B514" s="112" t="s">
        <v>661</v>
      </c>
      <c r="C514" s="112"/>
      <c r="D514" s="112"/>
      <c r="E514" s="112"/>
      <c r="F514" s="112"/>
    </row>
    <row r="515" spans="1:6" ht="12.75" x14ac:dyDescent="0.2">
      <c r="A515" s="111" t="s">
        <v>662</v>
      </c>
      <c r="B515" s="112" t="s">
        <v>663</v>
      </c>
      <c r="C515" s="112"/>
      <c r="D515" s="112"/>
      <c r="E515" s="112"/>
      <c r="F515" s="112"/>
    </row>
    <row r="516" spans="1:6" ht="12.75" x14ac:dyDescent="0.2">
      <c r="A516" s="111" t="s">
        <v>664</v>
      </c>
      <c r="B516" s="112" t="s">
        <v>665</v>
      </c>
      <c r="C516" s="112"/>
      <c r="D516" s="112"/>
      <c r="E516" s="112"/>
      <c r="F516" s="112"/>
    </row>
    <row r="517" spans="1:6" ht="12.75" x14ac:dyDescent="0.2">
      <c r="A517" s="111" t="s">
        <v>666</v>
      </c>
      <c r="B517" s="112" t="s">
        <v>667</v>
      </c>
      <c r="C517" s="112"/>
      <c r="D517" s="112"/>
      <c r="E517" s="112"/>
      <c r="F517" s="112"/>
    </row>
    <row r="518" spans="1:6" ht="12.75" x14ac:dyDescent="0.2">
      <c r="A518" s="111" t="s">
        <v>668</v>
      </c>
      <c r="B518" s="112" t="s">
        <v>669</v>
      </c>
      <c r="C518" s="112"/>
      <c r="D518" s="112"/>
      <c r="E518" s="112"/>
      <c r="F518" s="112"/>
    </row>
    <row r="519" spans="1:6" ht="12.75" x14ac:dyDescent="0.2">
      <c r="A519" s="111" t="s">
        <v>670</v>
      </c>
      <c r="B519" s="112" t="s">
        <v>671</v>
      </c>
      <c r="C519" s="112"/>
      <c r="D519" s="112"/>
      <c r="E519" s="112"/>
      <c r="F519" s="112"/>
    </row>
    <row r="520" spans="1:6" ht="12.75" x14ac:dyDescent="0.2">
      <c r="A520" s="111"/>
      <c r="B520" s="112"/>
      <c r="C520" s="112"/>
      <c r="D520" s="112"/>
      <c r="E520" s="112"/>
      <c r="F520" s="112"/>
    </row>
    <row r="521" spans="1:6" x14ac:dyDescent="0.15">
      <c r="A521" s="139" t="s">
        <v>672</v>
      </c>
      <c r="B521" s="139"/>
      <c r="C521" s="139"/>
      <c r="D521" s="139"/>
      <c r="E521" s="139"/>
      <c r="F521" s="139"/>
    </row>
    <row r="522" spans="1:6" x14ac:dyDescent="0.15">
      <c r="A522" s="139"/>
      <c r="B522" s="139"/>
      <c r="C522" s="139"/>
      <c r="D522" s="139"/>
      <c r="E522" s="139"/>
      <c r="F522" s="139"/>
    </row>
    <row r="523" spans="1:6" x14ac:dyDescent="0.15">
      <c r="A523" s="139"/>
      <c r="B523" s="139"/>
      <c r="C523" s="139"/>
      <c r="D523" s="139"/>
      <c r="E523" s="139"/>
      <c r="F523" s="139"/>
    </row>
    <row r="524" spans="1:6" x14ac:dyDescent="0.15">
      <c r="A524" s="139"/>
      <c r="B524" s="139"/>
      <c r="C524" s="139"/>
      <c r="D524" s="139"/>
      <c r="E524" s="139"/>
      <c r="F524" s="139"/>
    </row>
  </sheetData>
  <mergeCells count="1">
    <mergeCell ref="A521:F524"/>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J521"/>
  <sheetViews>
    <sheetView workbookViewId="0"/>
  </sheetViews>
  <sheetFormatPr baseColWidth="10" defaultColWidth="11.7109375" defaultRowHeight="12" x14ac:dyDescent="0.15"/>
  <cols>
    <col min="1" max="1" width="37.28515625" style="6" customWidth="1"/>
    <col min="2" max="2" width="14.7109375" style="3" customWidth="1"/>
    <col min="3" max="3" width="9.85546875" style="3" bestFit="1" customWidth="1"/>
    <col min="4" max="4" width="24" style="6" bestFit="1" customWidth="1"/>
    <col min="5" max="5" width="16.570312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140625" style="6" bestFit="1" customWidth="1"/>
    <col min="11" max="11" width="16.7109375" style="6" bestFit="1" customWidth="1"/>
    <col min="12" max="13" width="16.140625" style="6" bestFit="1" customWidth="1"/>
    <col min="14" max="14" width="3.42578125" style="6" customWidth="1"/>
    <col min="15" max="145" width="9.7109375" style="7" customWidth="1"/>
    <col min="146"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140625" style="7" bestFit="1" customWidth="1"/>
    <col min="267" max="267" width="16.7109375" style="7" bestFit="1" customWidth="1"/>
    <col min="268" max="269" width="16.140625" style="7" bestFit="1" customWidth="1"/>
    <col min="270" max="270" width="3.42578125" style="7" customWidth="1"/>
    <col min="271" max="401" width="9.7109375" style="7" customWidth="1"/>
    <col min="402"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140625" style="7" bestFit="1" customWidth="1"/>
    <col min="523" max="523" width="16.7109375" style="7" bestFit="1" customWidth="1"/>
    <col min="524" max="525" width="16.140625" style="7" bestFit="1" customWidth="1"/>
    <col min="526" max="526" width="3.42578125" style="7" customWidth="1"/>
    <col min="527" max="657" width="9.7109375" style="7" customWidth="1"/>
    <col min="658"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140625" style="7" bestFit="1" customWidth="1"/>
    <col min="779" max="779" width="16.7109375" style="7" bestFit="1" customWidth="1"/>
    <col min="780" max="781" width="16.140625" style="7" bestFit="1" customWidth="1"/>
    <col min="782" max="782" width="3.42578125" style="7" customWidth="1"/>
    <col min="783" max="913" width="9.7109375" style="7" customWidth="1"/>
    <col min="91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140625" style="7" bestFit="1" customWidth="1"/>
    <col min="1035" max="1035" width="16.7109375" style="7" bestFit="1" customWidth="1"/>
    <col min="1036" max="1037" width="16.140625" style="7" bestFit="1" customWidth="1"/>
    <col min="1038" max="1038" width="3.42578125" style="7" customWidth="1"/>
    <col min="1039" max="1169" width="9.7109375" style="7" customWidth="1"/>
    <col min="117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140625" style="7" bestFit="1" customWidth="1"/>
    <col min="1291" max="1291" width="16.7109375" style="7" bestFit="1" customWidth="1"/>
    <col min="1292" max="1293" width="16.140625" style="7" bestFit="1" customWidth="1"/>
    <col min="1294" max="1294" width="3.42578125" style="7" customWidth="1"/>
    <col min="1295" max="1425" width="9.7109375" style="7" customWidth="1"/>
    <col min="142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140625" style="7" bestFit="1" customWidth="1"/>
    <col min="1547" max="1547" width="16.7109375" style="7" bestFit="1" customWidth="1"/>
    <col min="1548" max="1549" width="16.140625" style="7" bestFit="1" customWidth="1"/>
    <col min="1550" max="1550" width="3.42578125" style="7" customWidth="1"/>
    <col min="1551" max="1681" width="9.7109375" style="7" customWidth="1"/>
    <col min="168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140625" style="7" bestFit="1" customWidth="1"/>
    <col min="1803" max="1803" width="16.7109375" style="7" bestFit="1" customWidth="1"/>
    <col min="1804" max="1805" width="16.140625" style="7" bestFit="1" customWidth="1"/>
    <col min="1806" max="1806" width="3.42578125" style="7" customWidth="1"/>
    <col min="1807" max="1937" width="9.7109375" style="7" customWidth="1"/>
    <col min="193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140625" style="7" bestFit="1" customWidth="1"/>
    <col min="2059" max="2059" width="16.7109375" style="7" bestFit="1" customWidth="1"/>
    <col min="2060" max="2061" width="16.140625" style="7" bestFit="1" customWidth="1"/>
    <col min="2062" max="2062" width="3.42578125" style="7" customWidth="1"/>
    <col min="2063" max="2193" width="9.7109375" style="7" customWidth="1"/>
    <col min="219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140625" style="7" bestFit="1" customWidth="1"/>
    <col min="2315" max="2315" width="16.7109375" style="7" bestFit="1" customWidth="1"/>
    <col min="2316" max="2317" width="16.140625" style="7" bestFit="1" customWidth="1"/>
    <col min="2318" max="2318" width="3.42578125" style="7" customWidth="1"/>
    <col min="2319" max="2449" width="9.7109375" style="7" customWidth="1"/>
    <col min="245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140625" style="7" bestFit="1" customWidth="1"/>
    <col min="2571" max="2571" width="16.7109375" style="7" bestFit="1" customWidth="1"/>
    <col min="2572" max="2573" width="16.140625" style="7" bestFit="1" customWidth="1"/>
    <col min="2574" max="2574" width="3.42578125" style="7" customWidth="1"/>
    <col min="2575" max="2705" width="9.7109375" style="7" customWidth="1"/>
    <col min="270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140625" style="7" bestFit="1" customWidth="1"/>
    <col min="2827" max="2827" width="16.7109375" style="7" bestFit="1" customWidth="1"/>
    <col min="2828" max="2829" width="16.140625" style="7" bestFit="1" customWidth="1"/>
    <col min="2830" max="2830" width="3.42578125" style="7" customWidth="1"/>
    <col min="2831" max="2961" width="9.7109375" style="7" customWidth="1"/>
    <col min="296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140625" style="7" bestFit="1" customWidth="1"/>
    <col min="3083" max="3083" width="16.7109375" style="7" bestFit="1" customWidth="1"/>
    <col min="3084" max="3085" width="16.140625" style="7" bestFit="1" customWidth="1"/>
    <col min="3086" max="3086" width="3.42578125" style="7" customWidth="1"/>
    <col min="3087" max="3217" width="9.7109375" style="7" customWidth="1"/>
    <col min="321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140625" style="7" bestFit="1" customWidth="1"/>
    <col min="3339" max="3339" width="16.7109375" style="7" bestFit="1" customWidth="1"/>
    <col min="3340" max="3341" width="16.140625" style="7" bestFit="1" customWidth="1"/>
    <col min="3342" max="3342" width="3.42578125" style="7" customWidth="1"/>
    <col min="3343" max="3473" width="9.7109375" style="7" customWidth="1"/>
    <col min="347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140625" style="7" bestFit="1" customWidth="1"/>
    <col min="3595" max="3595" width="16.7109375" style="7" bestFit="1" customWidth="1"/>
    <col min="3596" max="3597" width="16.140625" style="7" bestFit="1" customWidth="1"/>
    <col min="3598" max="3598" width="3.42578125" style="7" customWidth="1"/>
    <col min="3599" max="3729" width="9.7109375" style="7" customWidth="1"/>
    <col min="373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140625" style="7" bestFit="1" customWidth="1"/>
    <col min="3851" max="3851" width="16.7109375" style="7" bestFit="1" customWidth="1"/>
    <col min="3852" max="3853" width="16.140625" style="7" bestFit="1" customWidth="1"/>
    <col min="3854" max="3854" width="3.42578125" style="7" customWidth="1"/>
    <col min="3855" max="3985" width="9.7109375" style="7" customWidth="1"/>
    <col min="398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140625" style="7" bestFit="1" customWidth="1"/>
    <col min="4107" max="4107" width="16.7109375" style="7" bestFit="1" customWidth="1"/>
    <col min="4108" max="4109" width="16.140625" style="7" bestFit="1" customWidth="1"/>
    <col min="4110" max="4110" width="3.42578125" style="7" customWidth="1"/>
    <col min="4111" max="4241" width="9.7109375" style="7" customWidth="1"/>
    <col min="424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140625" style="7" bestFit="1" customWidth="1"/>
    <col min="4363" max="4363" width="16.7109375" style="7" bestFit="1" customWidth="1"/>
    <col min="4364" max="4365" width="16.140625" style="7" bestFit="1" customWidth="1"/>
    <col min="4366" max="4366" width="3.42578125" style="7" customWidth="1"/>
    <col min="4367" max="4497" width="9.7109375" style="7" customWidth="1"/>
    <col min="449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140625" style="7" bestFit="1" customWidth="1"/>
    <col min="4619" max="4619" width="16.7109375" style="7" bestFit="1" customWidth="1"/>
    <col min="4620" max="4621" width="16.140625" style="7" bestFit="1" customWidth="1"/>
    <col min="4622" max="4622" width="3.42578125" style="7" customWidth="1"/>
    <col min="4623" max="4753" width="9.7109375" style="7" customWidth="1"/>
    <col min="475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140625" style="7" bestFit="1" customWidth="1"/>
    <col min="4875" max="4875" width="16.7109375" style="7" bestFit="1" customWidth="1"/>
    <col min="4876" max="4877" width="16.140625" style="7" bestFit="1" customWidth="1"/>
    <col min="4878" max="4878" width="3.42578125" style="7" customWidth="1"/>
    <col min="4879" max="5009" width="9.7109375" style="7" customWidth="1"/>
    <col min="501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140625" style="7" bestFit="1" customWidth="1"/>
    <col min="5131" max="5131" width="16.7109375" style="7" bestFit="1" customWidth="1"/>
    <col min="5132" max="5133" width="16.140625" style="7" bestFit="1" customWidth="1"/>
    <col min="5134" max="5134" width="3.42578125" style="7" customWidth="1"/>
    <col min="5135" max="5265" width="9.7109375" style="7" customWidth="1"/>
    <col min="526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140625" style="7" bestFit="1" customWidth="1"/>
    <col min="5387" max="5387" width="16.7109375" style="7" bestFit="1" customWidth="1"/>
    <col min="5388" max="5389" width="16.140625" style="7" bestFit="1" customWidth="1"/>
    <col min="5390" max="5390" width="3.42578125" style="7" customWidth="1"/>
    <col min="5391" max="5521" width="9.7109375" style="7" customWidth="1"/>
    <col min="552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140625" style="7" bestFit="1" customWidth="1"/>
    <col min="5643" max="5643" width="16.7109375" style="7" bestFit="1" customWidth="1"/>
    <col min="5644" max="5645" width="16.140625" style="7" bestFit="1" customWidth="1"/>
    <col min="5646" max="5646" width="3.42578125" style="7" customWidth="1"/>
    <col min="5647" max="5777" width="9.7109375" style="7" customWidth="1"/>
    <col min="577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140625" style="7" bestFit="1" customWidth="1"/>
    <col min="5899" max="5899" width="16.7109375" style="7" bestFit="1" customWidth="1"/>
    <col min="5900" max="5901" width="16.140625" style="7" bestFit="1" customWidth="1"/>
    <col min="5902" max="5902" width="3.42578125" style="7" customWidth="1"/>
    <col min="5903" max="6033" width="9.7109375" style="7" customWidth="1"/>
    <col min="603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140625" style="7" bestFit="1" customWidth="1"/>
    <col min="6155" max="6155" width="16.7109375" style="7" bestFit="1" customWidth="1"/>
    <col min="6156" max="6157" width="16.140625" style="7" bestFit="1" customWidth="1"/>
    <col min="6158" max="6158" width="3.42578125" style="7" customWidth="1"/>
    <col min="6159" max="6289" width="9.7109375" style="7" customWidth="1"/>
    <col min="629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140625" style="7" bestFit="1" customWidth="1"/>
    <col min="6411" max="6411" width="16.7109375" style="7" bestFit="1" customWidth="1"/>
    <col min="6412" max="6413" width="16.140625" style="7" bestFit="1" customWidth="1"/>
    <col min="6414" max="6414" width="3.42578125" style="7" customWidth="1"/>
    <col min="6415" max="6545" width="9.7109375" style="7" customWidth="1"/>
    <col min="654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140625" style="7" bestFit="1" customWidth="1"/>
    <col min="6667" max="6667" width="16.7109375" style="7" bestFit="1" customWidth="1"/>
    <col min="6668" max="6669" width="16.140625" style="7" bestFit="1" customWidth="1"/>
    <col min="6670" max="6670" width="3.42578125" style="7" customWidth="1"/>
    <col min="6671" max="6801" width="9.7109375" style="7" customWidth="1"/>
    <col min="680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140625" style="7" bestFit="1" customWidth="1"/>
    <col min="6923" max="6923" width="16.7109375" style="7" bestFit="1" customWidth="1"/>
    <col min="6924" max="6925" width="16.140625" style="7" bestFit="1" customWidth="1"/>
    <col min="6926" max="6926" width="3.42578125" style="7" customWidth="1"/>
    <col min="6927" max="7057" width="9.7109375" style="7" customWidth="1"/>
    <col min="705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140625" style="7" bestFit="1" customWidth="1"/>
    <col min="7179" max="7179" width="16.7109375" style="7" bestFit="1" customWidth="1"/>
    <col min="7180" max="7181" width="16.140625" style="7" bestFit="1" customWidth="1"/>
    <col min="7182" max="7182" width="3.42578125" style="7" customWidth="1"/>
    <col min="7183" max="7313" width="9.7109375" style="7" customWidth="1"/>
    <col min="731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140625" style="7" bestFit="1" customWidth="1"/>
    <col min="7435" max="7435" width="16.7109375" style="7" bestFit="1" customWidth="1"/>
    <col min="7436" max="7437" width="16.140625" style="7" bestFit="1" customWidth="1"/>
    <col min="7438" max="7438" width="3.42578125" style="7" customWidth="1"/>
    <col min="7439" max="7569" width="9.7109375" style="7" customWidth="1"/>
    <col min="757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140625" style="7" bestFit="1" customWidth="1"/>
    <col min="7691" max="7691" width="16.7109375" style="7" bestFit="1" customWidth="1"/>
    <col min="7692" max="7693" width="16.140625" style="7" bestFit="1" customWidth="1"/>
    <col min="7694" max="7694" width="3.42578125" style="7" customWidth="1"/>
    <col min="7695" max="7825" width="9.7109375" style="7" customWidth="1"/>
    <col min="782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140625" style="7" bestFit="1" customWidth="1"/>
    <col min="7947" max="7947" width="16.7109375" style="7" bestFit="1" customWidth="1"/>
    <col min="7948" max="7949" width="16.140625" style="7" bestFit="1" customWidth="1"/>
    <col min="7950" max="7950" width="3.42578125" style="7" customWidth="1"/>
    <col min="7951" max="8081" width="9.7109375" style="7" customWidth="1"/>
    <col min="808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140625" style="7" bestFit="1" customWidth="1"/>
    <col min="8203" max="8203" width="16.7109375" style="7" bestFit="1" customWidth="1"/>
    <col min="8204" max="8205" width="16.140625" style="7" bestFit="1" customWidth="1"/>
    <col min="8206" max="8206" width="3.42578125" style="7" customWidth="1"/>
    <col min="8207" max="8337" width="9.7109375" style="7" customWidth="1"/>
    <col min="833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140625" style="7" bestFit="1" customWidth="1"/>
    <col min="8459" max="8459" width="16.7109375" style="7" bestFit="1" customWidth="1"/>
    <col min="8460" max="8461" width="16.140625" style="7" bestFit="1" customWidth="1"/>
    <col min="8462" max="8462" width="3.42578125" style="7" customWidth="1"/>
    <col min="8463" max="8593" width="9.7109375" style="7" customWidth="1"/>
    <col min="859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140625" style="7" bestFit="1" customWidth="1"/>
    <col min="8715" max="8715" width="16.7109375" style="7" bestFit="1" customWidth="1"/>
    <col min="8716" max="8717" width="16.140625" style="7" bestFit="1" customWidth="1"/>
    <col min="8718" max="8718" width="3.42578125" style="7" customWidth="1"/>
    <col min="8719" max="8849" width="9.7109375" style="7" customWidth="1"/>
    <col min="885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140625" style="7" bestFit="1" customWidth="1"/>
    <col min="8971" max="8971" width="16.7109375" style="7" bestFit="1" customWidth="1"/>
    <col min="8972" max="8973" width="16.140625" style="7" bestFit="1" customWidth="1"/>
    <col min="8974" max="8974" width="3.42578125" style="7" customWidth="1"/>
    <col min="8975" max="9105" width="9.7109375" style="7" customWidth="1"/>
    <col min="910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140625" style="7" bestFit="1" customWidth="1"/>
    <col min="9227" max="9227" width="16.7109375" style="7" bestFit="1" customWidth="1"/>
    <col min="9228" max="9229" width="16.140625" style="7" bestFit="1" customWidth="1"/>
    <col min="9230" max="9230" width="3.42578125" style="7" customWidth="1"/>
    <col min="9231" max="9361" width="9.7109375" style="7" customWidth="1"/>
    <col min="936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140625" style="7" bestFit="1" customWidth="1"/>
    <col min="9483" max="9483" width="16.7109375" style="7" bestFit="1" customWidth="1"/>
    <col min="9484" max="9485" width="16.140625" style="7" bestFit="1" customWidth="1"/>
    <col min="9486" max="9486" width="3.42578125" style="7" customWidth="1"/>
    <col min="9487" max="9617" width="9.7109375" style="7" customWidth="1"/>
    <col min="961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140625" style="7" bestFit="1" customWidth="1"/>
    <col min="9739" max="9739" width="16.7109375" style="7" bestFit="1" customWidth="1"/>
    <col min="9740" max="9741" width="16.140625" style="7" bestFit="1" customWidth="1"/>
    <col min="9742" max="9742" width="3.42578125" style="7" customWidth="1"/>
    <col min="9743" max="9873" width="9.7109375" style="7" customWidth="1"/>
    <col min="987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140625" style="7" bestFit="1" customWidth="1"/>
    <col min="9995" max="9995" width="16.7109375" style="7" bestFit="1" customWidth="1"/>
    <col min="9996" max="9997" width="16.140625" style="7" bestFit="1" customWidth="1"/>
    <col min="9998" max="9998" width="3.42578125" style="7" customWidth="1"/>
    <col min="9999" max="10129" width="9.7109375" style="7" customWidth="1"/>
    <col min="1013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140625" style="7" bestFit="1" customWidth="1"/>
    <col min="10251" max="10251" width="16.7109375" style="7" bestFit="1" customWidth="1"/>
    <col min="10252" max="10253" width="16.140625" style="7" bestFit="1" customWidth="1"/>
    <col min="10254" max="10254" width="3.42578125" style="7" customWidth="1"/>
    <col min="10255" max="10385" width="9.7109375" style="7" customWidth="1"/>
    <col min="1038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140625" style="7" bestFit="1" customWidth="1"/>
    <col min="10507" max="10507" width="16.7109375" style="7" bestFit="1" customWidth="1"/>
    <col min="10508" max="10509" width="16.140625" style="7" bestFit="1" customWidth="1"/>
    <col min="10510" max="10510" width="3.42578125" style="7" customWidth="1"/>
    <col min="10511" max="10641" width="9.7109375" style="7" customWidth="1"/>
    <col min="1064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140625" style="7" bestFit="1" customWidth="1"/>
    <col min="10763" max="10763" width="16.7109375" style="7" bestFit="1" customWidth="1"/>
    <col min="10764" max="10765" width="16.140625" style="7" bestFit="1" customWidth="1"/>
    <col min="10766" max="10766" width="3.42578125" style="7" customWidth="1"/>
    <col min="10767" max="10897" width="9.7109375" style="7" customWidth="1"/>
    <col min="1089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140625" style="7" bestFit="1" customWidth="1"/>
    <col min="11019" max="11019" width="16.7109375" style="7" bestFit="1" customWidth="1"/>
    <col min="11020" max="11021" width="16.140625" style="7" bestFit="1" customWidth="1"/>
    <col min="11022" max="11022" width="3.42578125" style="7" customWidth="1"/>
    <col min="11023" max="11153" width="9.7109375" style="7" customWidth="1"/>
    <col min="1115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140625" style="7" bestFit="1" customWidth="1"/>
    <col min="11275" max="11275" width="16.7109375" style="7" bestFit="1" customWidth="1"/>
    <col min="11276" max="11277" width="16.140625" style="7" bestFit="1" customWidth="1"/>
    <col min="11278" max="11278" width="3.42578125" style="7" customWidth="1"/>
    <col min="11279" max="11409" width="9.7109375" style="7" customWidth="1"/>
    <col min="1141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140625" style="7" bestFit="1" customWidth="1"/>
    <col min="11531" max="11531" width="16.7109375" style="7" bestFit="1" customWidth="1"/>
    <col min="11532" max="11533" width="16.140625" style="7" bestFit="1" customWidth="1"/>
    <col min="11534" max="11534" width="3.42578125" style="7" customWidth="1"/>
    <col min="11535" max="11665" width="9.7109375" style="7" customWidth="1"/>
    <col min="1166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140625" style="7" bestFit="1" customWidth="1"/>
    <col min="11787" max="11787" width="16.7109375" style="7" bestFit="1" customWidth="1"/>
    <col min="11788" max="11789" width="16.140625" style="7" bestFit="1" customWidth="1"/>
    <col min="11790" max="11790" width="3.42578125" style="7" customWidth="1"/>
    <col min="11791" max="11921" width="9.7109375" style="7" customWidth="1"/>
    <col min="1192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140625" style="7" bestFit="1" customWidth="1"/>
    <col min="12043" max="12043" width="16.7109375" style="7" bestFit="1" customWidth="1"/>
    <col min="12044" max="12045" width="16.140625" style="7" bestFit="1" customWidth="1"/>
    <col min="12046" max="12046" width="3.42578125" style="7" customWidth="1"/>
    <col min="12047" max="12177" width="9.7109375" style="7" customWidth="1"/>
    <col min="1217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140625" style="7" bestFit="1" customWidth="1"/>
    <col min="12299" max="12299" width="16.7109375" style="7" bestFit="1" customWidth="1"/>
    <col min="12300" max="12301" width="16.140625" style="7" bestFit="1" customWidth="1"/>
    <col min="12302" max="12302" width="3.42578125" style="7" customWidth="1"/>
    <col min="12303" max="12433" width="9.7109375" style="7" customWidth="1"/>
    <col min="1243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140625" style="7" bestFit="1" customWidth="1"/>
    <col min="12555" max="12555" width="16.7109375" style="7" bestFit="1" customWidth="1"/>
    <col min="12556" max="12557" width="16.140625" style="7" bestFit="1" customWidth="1"/>
    <col min="12558" max="12558" width="3.42578125" style="7" customWidth="1"/>
    <col min="12559" max="12689" width="9.7109375" style="7" customWidth="1"/>
    <col min="1269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140625" style="7" bestFit="1" customWidth="1"/>
    <col min="12811" max="12811" width="16.7109375" style="7" bestFit="1" customWidth="1"/>
    <col min="12812" max="12813" width="16.140625" style="7" bestFit="1" customWidth="1"/>
    <col min="12814" max="12814" width="3.42578125" style="7" customWidth="1"/>
    <col min="12815" max="12945" width="9.7109375" style="7" customWidth="1"/>
    <col min="1294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140625" style="7" bestFit="1" customWidth="1"/>
    <col min="13067" max="13067" width="16.7109375" style="7" bestFit="1" customWidth="1"/>
    <col min="13068" max="13069" width="16.140625" style="7" bestFit="1" customWidth="1"/>
    <col min="13070" max="13070" width="3.42578125" style="7" customWidth="1"/>
    <col min="13071" max="13201" width="9.7109375" style="7" customWidth="1"/>
    <col min="1320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140625" style="7" bestFit="1" customWidth="1"/>
    <col min="13323" max="13323" width="16.7109375" style="7" bestFit="1" customWidth="1"/>
    <col min="13324" max="13325" width="16.140625" style="7" bestFit="1" customWidth="1"/>
    <col min="13326" max="13326" width="3.42578125" style="7" customWidth="1"/>
    <col min="13327" max="13457" width="9.7109375" style="7" customWidth="1"/>
    <col min="1345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140625" style="7" bestFit="1" customWidth="1"/>
    <col min="13579" max="13579" width="16.7109375" style="7" bestFit="1" customWidth="1"/>
    <col min="13580" max="13581" width="16.140625" style="7" bestFit="1" customWidth="1"/>
    <col min="13582" max="13582" width="3.42578125" style="7" customWidth="1"/>
    <col min="13583" max="13713" width="9.7109375" style="7" customWidth="1"/>
    <col min="1371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140625" style="7" bestFit="1" customWidth="1"/>
    <col min="13835" max="13835" width="16.7109375" style="7" bestFit="1" customWidth="1"/>
    <col min="13836" max="13837" width="16.140625" style="7" bestFit="1" customWidth="1"/>
    <col min="13838" max="13838" width="3.42578125" style="7" customWidth="1"/>
    <col min="13839" max="13969" width="9.7109375" style="7" customWidth="1"/>
    <col min="1397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140625" style="7" bestFit="1" customWidth="1"/>
    <col min="14091" max="14091" width="16.7109375" style="7" bestFit="1" customWidth="1"/>
    <col min="14092" max="14093" width="16.140625" style="7" bestFit="1" customWidth="1"/>
    <col min="14094" max="14094" width="3.42578125" style="7" customWidth="1"/>
    <col min="14095" max="14225" width="9.7109375" style="7" customWidth="1"/>
    <col min="1422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140625" style="7" bestFit="1" customWidth="1"/>
    <col min="14347" max="14347" width="16.7109375" style="7" bestFit="1" customWidth="1"/>
    <col min="14348" max="14349" width="16.140625" style="7" bestFit="1" customWidth="1"/>
    <col min="14350" max="14350" width="3.42578125" style="7" customWidth="1"/>
    <col min="14351" max="14481" width="9.7109375" style="7" customWidth="1"/>
    <col min="1448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140625" style="7" bestFit="1" customWidth="1"/>
    <col min="14603" max="14603" width="16.7109375" style="7" bestFit="1" customWidth="1"/>
    <col min="14604" max="14605" width="16.140625" style="7" bestFit="1" customWidth="1"/>
    <col min="14606" max="14606" width="3.42578125" style="7" customWidth="1"/>
    <col min="14607" max="14737" width="9.7109375" style="7" customWidth="1"/>
    <col min="1473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140625" style="7" bestFit="1" customWidth="1"/>
    <col min="14859" max="14859" width="16.7109375" style="7" bestFit="1" customWidth="1"/>
    <col min="14860" max="14861" width="16.140625" style="7" bestFit="1" customWidth="1"/>
    <col min="14862" max="14862" width="3.42578125" style="7" customWidth="1"/>
    <col min="14863" max="14993" width="9.7109375" style="7" customWidth="1"/>
    <col min="1499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140625" style="7" bestFit="1" customWidth="1"/>
    <col min="15115" max="15115" width="16.7109375" style="7" bestFit="1" customWidth="1"/>
    <col min="15116" max="15117" width="16.140625" style="7" bestFit="1" customWidth="1"/>
    <col min="15118" max="15118" width="3.42578125" style="7" customWidth="1"/>
    <col min="15119" max="15249" width="9.7109375" style="7" customWidth="1"/>
    <col min="1525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140625" style="7" bestFit="1" customWidth="1"/>
    <col min="15371" max="15371" width="16.7109375" style="7" bestFit="1" customWidth="1"/>
    <col min="15372" max="15373" width="16.140625" style="7" bestFit="1" customWidth="1"/>
    <col min="15374" max="15374" width="3.42578125" style="7" customWidth="1"/>
    <col min="15375" max="15505" width="9.7109375" style="7" customWidth="1"/>
    <col min="1550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140625" style="7" bestFit="1" customWidth="1"/>
    <col min="15627" max="15627" width="16.7109375" style="7" bestFit="1" customWidth="1"/>
    <col min="15628" max="15629" width="16.140625" style="7" bestFit="1" customWidth="1"/>
    <col min="15630" max="15630" width="3.42578125" style="7" customWidth="1"/>
    <col min="15631" max="15761" width="9.7109375" style="7" customWidth="1"/>
    <col min="1576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140625" style="7" bestFit="1" customWidth="1"/>
    <col min="15883" max="15883" width="16.7109375" style="7" bestFit="1" customWidth="1"/>
    <col min="15884" max="15885" width="16.140625" style="7" bestFit="1" customWidth="1"/>
    <col min="15886" max="15886" width="3.42578125" style="7" customWidth="1"/>
    <col min="15887" max="16017" width="9.7109375" style="7" customWidth="1"/>
    <col min="1601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140625" style="7" bestFit="1" customWidth="1"/>
    <col min="16139" max="16139" width="16.7109375" style="7" bestFit="1" customWidth="1"/>
    <col min="16140" max="16141" width="16.140625" style="7" bestFit="1" customWidth="1"/>
    <col min="16142" max="16142" width="3.42578125" style="7" customWidth="1"/>
    <col min="16143" max="16273" width="9.7109375" style="7" customWidth="1"/>
    <col min="16274" max="16384" width="11.7109375" style="7"/>
  </cols>
  <sheetData>
    <row r="1" spans="1:14" ht="12.75" x14ac:dyDescent="0.2">
      <c r="A1" s="1" t="s">
        <v>0</v>
      </c>
      <c r="B1" s="2"/>
      <c r="D1" s="4"/>
      <c r="E1" s="5"/>
    </row>
    <row r="2" spans="1:14" ht="12.75" x14ac:dyDescent="0.2">
      <c r="A2" s="1" t="s">
        <v>1</v>
      </c>
      <c r="B2" s="2"/>
      <c r="D2" s="4"/>
      <c r="E2" s="5"/>
    </row>
    <row r="3" spans="1:14" ht="12.75" x14ac:dyDescent="0.2">
      <c r="A3" s="8" t="s">
        <v>774</v>
      </c>
      <c r="F3" s="6" t="s">
        <v>3</v>
      </c>
      <c r="K3" s="135"/>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17" t="s">
        <v>11</v>
      </c>
      <c r="K5" s="16" t="s">
        <v>12</v>
      </c>
      <c r="L5" s="16"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775</v>
      </c>
      <c r="B8" s="30"/>
      <c r="C8" s="30">
        <v>21208.85</v>
      </c>
      <c r="D8" s="31"/>
      <c r="E8" s="30"/>
      <c r="F8" s="30" t="s">
        <v>776</v>
      </c>
      <c r="G8" s="30">
        <v>669.94</v>
      </c>
      <c r="H8" s="32"/>
      <c r="I8" s="32"/>
      <c r="J8" s="32"/>
      <c r="K8" s="33" t="s">
        <v>33</v>
      </c>
      <c r="L8" s="32" t="s">
        <v>21</v>
      </c>
      <c r="M8" s="34"/>
      <c r="N8" s="19"/>
    </row>
    <row r="9" spans="1:14" x14ac:dyDescent="0.15">
      <c r="A9" s="10"/>
      <c r="B9" s="2"/>
      <c r="C9" s="133"/>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0</v>
      </c>
      <c r="K10" s="41">
        <f t="shared" ref="K10:K22" si="0">ROUND((J10*$C$8/1000),0)</f>
        <v>0</v>
      </c>
      <c r="L10" s="41"/>
      <c r="M10" s="41"/>
      <c r="N10" s="42"/>
    </row>
    <row r="11" spans="1:14" x14ac:dyDescent="0.15">
      <c r="A11" s="35" t="s">
        <v>34</v>
      </c>
      <c r="B11" s="36">
        <v>193</v>
      </c>
      <c r="C11" s="36" t="s">
        <v>35</v>
      </c>
      <c r="D11" s="36" t="s">
        <v>36</v>
      </c>
      <c r="E11" s="37">
        <v>139</v>
      </c>
      <c r="F11" s="38" t="s">
        <v>39</v>
      </c>
      <c r="G11" s="39">
        <v>6.3</v>
      </c>
      <c r="H11" s="36" t="s">
        <v>38</v>
      </c>
      <c r="I11" s="40">
        <v>24.5</v>
      </c>
      <c r="J11" s="41">
        <v>139000</v>
      </c>
      <c r="K11" s="41">
        <f t="shared" si="0"/>
        <v>2948030</v>
      </c>
      <c r="L11" s="41">
        <v>60632</v>
      </c>
      <c r="M11" s="41">
        <v>3008662</v>
      </c>
      <c r="N11" s="42"/>
    </row>
    <row r="12" spans="1:14" x14ac:dyDescent="0.15">
      <c r="A12" s="35" t="s">
        <v>34</v>
      </c>
      <c r="B12" s="36">
        <v>199</v>
      </c>
      <c r="C12" s="36" t="s">
        <v>40</v>
      </c>
      <c r="D12" s="36" t="s">
        <v>36</v>
      </c>
      <c r="E12" s="37">
        <v>168</v>
      </c>
      <c r="F12" s="38" t="s">
        <v>41</v>
      </c>
      <c r="G12" s="39">
        <v>6.5</v>
      </c>
      <c r="H12" s="36" t="s">
        <v>38</v>
      </c>
      <c r="I12" s="40">
        <v>11.5</v>
      </c>
      <c r="J12" s="41">
        <v>10105.719999999999</v>
      </c>
      <c r="K12" s="41">
        <f t="shared" si="0"/>
        <v>214331</v>
      </c>
      <c r="L12" s="41">
        <v>4547</v>
      </c>
      <c r="M12" s="41">
        <v>218878</v>
      </c>
      <c r="N12" s="42"/>
    </row>
    <row r="13" spans="1:14" x14ac:dyDescent="0.15">
      <c r="A13" s="35" t="s">
        <v>34</v>
      </c>
      <c r="B13" s="36">
        <v>199</v>
      </c>
      <c r="C13" s="36" t="s">
        <v>40</v>
      </c>
      <c r="D13" s="36" t="s">
        <v>36</v>
      </c>
      <c r="E13" s="37">
        <v>143</v>
      </c>
      <c r="F13" s="38" t="s">
        <v>42</v>
      </c>
      <c r="G13" s="39">
        <v>6.3</v>
      </c>
      <c r="H13" s="36" t="s">
        <v>38</v>
      </c>
      <c r="I13" s="40">
        <v>24.5</v>
      </c>
      <c r="J13" s="41">
        <v>143000</v>
      </c>
      <c r="K13" s="41">
        <f t="shared" si="0"/>
        <v>3032866</v>
      </c>
      <c r="L13" s="41">
        <v>62376</v>
      </c>
      <c r="M13" s="41">
        <v>3095242</v>
      </c>
      <c r="N13" s="42"/>
    </row>
    <row r="14" spans="1:14" x14ac:dyDescent="0.15">
      <c r="A14" s="35" t="s">
        <v>34</v>
      </c>
      <c r="B14" s="36">
        <v>202</v>
      </c>
      <c r="C14" s="36" t="s">
        <v>43</v>
      </c>
      <c r="D14" s="36" t="s">
        <v>36</v>
      </c>
      <c r="E14" s="37">
        <v>230</v>
      </c>
      <c r="F14" s="38" t="s">
        <v>44</v>
      </c>
      <c r="G14" s="39">
        <v>7.4</v>
      </c>
      <c r="H14" s="36" t="s">
        <v>38</v>
      </c>
      <c r="I14" s="40">
        <v>5</v>
      </c>
      <c r="J14" s="41">
        <v>0</v>
      </c>
      <c r="K14" s="41">
        <f t="shared" si="0"/>
        <v>0</v>
      </c>
      <c r="L14" s="41"/>
      <c r="M14" s="41"/>
      <c r="N14" s="42"/>
    </row>
    <row r="15" spans="1:14" x14ac:dyDescent="0.15">
      <c r="A15" s="35" t="s">
        <v>45</v>
      </c>
      <c r="B15" s="36">
        <v>202</v>
      </c>
      <c r="C15" s="36" t="s">
        <v>43</v>
      </c>
      <c r="D15" s="36" t="s">
        <v>36</v>
      </c>
      <c r="E15" s="37">
        <v>317</v>
      </c>
      <c r="F15" s="38" t="s">
        <v>46</v>
      </c>
      <c r="G15" s="39">
        <v>7.4</v>
      </c>
      <c r="H15" s="36" t="s">
        <v>38</v>
      </c>
      <c r="I15" s="40">
        <v>20</v>
      </c>
      <c r="J15" s="41">
        <v>238969.68</v>
      </c>
      <c r="K15" s="41">
        <f t="shared" si="0"/>
        <v>5068272</v>
      </c>
      <c r="L15" s="41">
        <v>122119</v>
      </c>
      <c r="M15" s="41">
        <v>5190391</v>
      </c>
      <c r="N15" s="42"/>
    </row>
    <row r="16" spans="1:14" x14ac:dyDescent="0.15">
      <c r="A16" s="35" t="s">
        <v>47</v>
      </c>
      <c r="B16" s="36">
        <v>211</v>
      </c>
      <c r="C16" s="36" t="s">
        <v>48</v>
      </c>
      <c r="D16" s="36" t="s">
        <v>36</v>
      </c>
      <c r="E16" s="37">
        <v>290</v>
      </c>
      <c r="F16" s="36" t="s">
        <v>49</v>
      </c>
      <c r="G16" s="39">
        <v>6.9</v>
      </c>
      <c r="H16" s="36" t="s">
        <v>38</v>
      </c>
      <c r="I16" s="40">
        <v>20</v>
      </c>
      <c r="J16" s="41">
        <v>133317.29999999999</v>
      </c>
      <c r="K16" s="41">
        <f t="shared" si="0"/>
        <v>2827507</v>
      </c>
      <c r="L16" s="41">
        <v>6296</v>
      </c>
      <c r="M16" s="41">
        <v>2833803</v>
      </c>
      <c r="N16" s="42"/>
    </row>
    <row r="17" spans="1:14" x14ac:dyDescent="0.15">
      <c r="A17" s="35" t="s">
        <v>47</v>
      </c>
      <c r="B17" s="36">
        <v>211</v>
      </c>
      <c r="C17" s="36" t="s">
        <v>48</v>
      </c>
      <c r="D17" s="36" t="s">
        <v>36</v>
      </c>
      <c r="E17" s="37">
        <v>128</v>
      </c>
      <c r="F17" s="36" t="s">
        <v>50</v>
      </c>
      <c r="G17" s="39">
        <v>6.9</v>
      </c>
      <c r="H17" s="36" t="s">
        <v>38</v>
      </c>
      <c r="I17" s="40">
        <v>20</v>
      </c>
      <c r="J17" s="41">
        <v>58939.44</v>
      </c>
      <c r="K17" s="41">
        <f t="shared" si="0"/>
        <v>1250038</v>
      </c>
      <c r="L17" s="41">
        <v>2783</v>
      </c>
      <c r="M17" s="41">
        <v>1252821</v>
      </c>
      <c r="N17" s="42"/>
    </row>
    <row r="18" spans="1:14" x14ac:dyDescent="0.15">
      <c r="A18" s="35" t="s">
        <v>51</v>
      </c>
      <c r="B18" s="36">
        <v>211</v>
      </c>
      <c r="C18" s="36" t="s">
        <v>48</v>
      </c>
      <c r="D18" s="36" t="s">
        <v>36</v>
      </c>
      <c r="E18" s="37">
        <v>22</v>
      </c>
      <c r="F18" s="36" t="s">
        <v>52</v>
      </c>
      <c r="G18" s="39">
        <v>6.9</v>
      </c>
      <c r="H18" s="36" t="s">
        <v>38</v>
      </c>
      <c r="I18" s="40">
        <v>20</v>
      </c>
      <c r="J18" s="41">
        <v>41161.56</v>
      </c>
      <c r="K18" s="41">
        <f t="shared" si="0"/>
        <v>872989</v>
      </c>
      <c r="L18" s="41">
        <v>1944</v>
      </c>
      <c r="M18" s="41">
        <v>874933</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235000</v>
      </c>
      <c r="K20" s="41">
        <f t="shared" si="0"/>
        <v>4984080</v>
      </c>
      <c r="L20" s="41">
        <v>11875</v>
      </c>
      <c r="M20" s="41">
        <v>4995955</v>
      </c>
      <c r="N20" s="42"/>
    </row>
    <row r="21" spans="1:14" x14ac:dyDescent="0.15">
      <c r="A21" s="35" t="s">
        <v>47</v>
      </c>
      <c r="B21" s="36">
        <v>221</v>
      </c>
      <c r="C21" s="36" t="s">
        <v>53</v>
      </c>
      <c r="D21" s="36" t="s">
        <v>36</v>
      </c>
      <c r="E21" s="37">
        <v>43</v>
      </c>
      <c r="F21" s="36" t="s">
        <v>56</v>
      </c>
      <c r="G21" s="39">
        <v>7.4</v>
      </c>
      <c r="H21" s="36" t="s">
        <v>55</v>
      </c>
      <c r="I21" s="40">
        <v>20</v>
      </c>
      <c r="J21" s="41">
        <v>31000</v>
      </c>
      <c r="K21" s="41">
        <f t="shared" si="0"/>
        <v>657474</v>
      </c>
      <c r="L21" s="41">
        <v>1566</v>
      </c>
      <c r="M21" s="41">
        <v>659040</v>
      </c>
      <c r="N21" s="42"/>
    </row>
    <row r="22" spans="1:14" x14ac:dyDescent="0.15">
      <c r="A22" s="35" t="s">
        <v>47</v>
      </c>
      <c r="B22" s="36">
        <v>221</v>
      </c>
      <c r="C22" s="36" t="s">
        <v>53</v>
      </c>
      <c r="D22" s="36" t="s">
        <v>36</v>
      </c>
      <c r="E22" s="37">
        <v>240</v>
      </c>
      <c r="F22" s="36" t="s">
        <v>57</v>
      </c>
      <c r="G22" s="39">
        <v>7.4</v>
      </c>
      <c r="H22" s="36" t="s">
        <v>55</v>
      </c>
      <c r="I22" s="40">
        <v>12</v>
      </c>
      <c r="J22" s="41">
        <v>47834.26</v>
      </c>
      <c r="K22" s="41">
        <f t="shared" si="0"/>
        <v>1014510</v>
      </c>
      <c r="L22" s="41">
        <v>2417</v>
      </c>
      <c r="M22" s="41">
        <v>1016927</v>
      </c>
      <c r="N22" s="42"/>
    </row>
    <row r="23" spans="1:14" x14ac:dyDescent="0.15">
      <c r="A23" s="35" t="s">
        <v>47</v>
      </c>
      <c r="B23" s="36">
        <v>221</v>
      </c>
      <c r="C23" s="36" t="s">
        <v>53</v>
      </c>
      <c r="D23" s="36" t="s">
        <v>36</v>
      </c>
      <c r="E23" s="37">
        <v>55</v>
      </c>
      <c r="F23" s="36" t="s">
        <v>58</v>
      </c>
      <c r="G23" s="39">
        <v>7.4</v>
      </c>
      <c r="H23" s="36" t="s">
        <v>55</v>
      </c>
      <c r="I23" s="40">
        <v>12</v>
      </c>
      <c r="J23" s="41">
        <v>10974.21</v>
      </c>
      <c r="K23" s="41">
        <f>ROUND((J23*$C$8/1000),0)</f>
        <v>232750</v>
      </c>
      <c r="L23" s="41">
        <v>558</v>
      </c>
      <c r="M23" s="41">
        <v>233308</v>
      </c>
      <c r="N23" s="42"/>
    </row>
    <row r="24" spans="1:14" x14ac:dyDescent="0.15">
      <c r="A24" s="35" t="s">
        <v>51</v>
      </c>
      <c r="B24" s="36">
        <v>221</v>
      </c>
      <c r="C24" s="36" t="s">
        <v>53</v>
      </c>
      <c r="D24" s="36" t="s">
        <v>36</v>
      </c>
      <c r="E24" s="37">
        <v>50</v>
      </c>
      <c r="F24" s="36" t="s">
        <v>59</v>
      </c>
      <c r="G24" s="39">
        <v>7.4</v>
      </c>
      <c r="H24" s="36" t="s">
        <v>55</v>
      </c>
      <c r="I24" s="40">
        <v>20</v>
      </c>
      <c r="J24" s="41">
        <v>95383.5</v>
      </c>
      <c r="K24" s="41">
        <f>ROUND((J24*$C$8/1000),0)</f>
        <v>2022974</v>
      </c>
      <c r="L24" s="41">
        <v>4799</v>
      </c>
      <c r="M24" s="41">
        <v>2027773</v>
      </c>
      <c r="N24" s="42"/>
    </row>
    <row r="25" spans="1:14" x14ac:dyDescent="0.15">
      <c r="A25" s="35" t="s">
        <v>60</v>
      </c>
      <c r="B25" s="36">
        <v>225</v>
      </c>
      <c r="C25" s="36" t="s">
        <v>61</v>
      </c>
      <c r="D25" s="36" t="s">
        <v>36</v>
      </c>
      <c r="E25" s="37">
        <v>427</v>
      </c>
      <c r="F25" s="36" t="s">
        <v>62</v>
      </c>
      <c r="G25" s="39">
        <v>7.5</v>
      </c>
      <c r="H25" s="36" t="s">
        <v>63</v>
      </c>
      <c r="I25" s="40">
        <v>24</v>
      </c>
      <c r="J25" s="41">
        <v>327951</v>
      </c>
      <c r="K25" s="41">
        <f>ROUND((J25*$C$8/1000),0)</f>
        <v>6955464</v>
      </c>
      <c r="L25" s="41">
        <v>170742</v>
      </c>
      <c r="M25" s="41">
        <v>7126206</v>
      </c>
      <c r="N25" s="42"/>
    </row>
    <row r="26" spans="1:14" x14ac:dyDescent="0.15">
      <c r="A26" s="35" t="s">
        <v>64</v>
      </c>
      <c r="B26" s="36">
        <v>225</v>
      </c>
      <c r="C26" s="36" t="s">
        <v>61</v>
      </c>
      <c r="D26" s="36" t="s">
        <v>36</v>
      </c>
      <c r="E26" s="37">
        <v>36</v>
      </c>
      <c r="F26" s="36" t="s">
        <v>65</v>
      </c>
      <c r="G26" s="39">
        <v>7.5</v>
      </c>
      <c r="H26" s="36" t="s">
        <v>63</v>
      </c>
      <c r="I26" s="40">
        <v>24</v>
      </c>
      <c r="J26" s="41">
        <v>65377</v>
      </c>
      <c r="K26" s="41">
        <f>ROUND((J26*$C$8/1000),0)</f>
        <v>1386571</v>
      </c>
      <c r="L26" s="41">
        <v>34037</v>
      </c>
      <c r="M26" s="41">
        <v>1420608</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257068</v>
      </c>
      <c r="K28" s="41">
        <f>ROUND((J28*$C$8/1000),0)</f>
        <v>5452117</v>
      </c>
      <c r="L28" s="41">
        <v>133838</v>
      </c>
      <c r="M28" s="41">
        <v>5585955</v>
      </c>
      <c r="N28" s="42"/>
    </row>
    <row r="29" spans="1:14" x14ac:dyDescent="0.15">
      <c r="A29" s="35" t="s">
        <v>64</v>
      </c>
      <c r="B29" s="36">
        <v>228</v>
      </c>
      <c r="C29" s="36" t="s">
        <v>66</v>
      </c>
      <c r="D29" s="36" t="s">
        <v>36</v>
      </c>
      <c r="E29" s="37">
        <v>60</v>
      </c>
      <c r="F29" s="36" t="s">
        <v>42</v>
      </c>
      <c r="G29" s="39">
        <v>7.5</v>
      </c>
      <c r="H29" s="36" t="s">
        <v>63</v>
      </c>
      <c r="I29" s="40">
        <v>21</v>
      </c>
      <c r="J29" s="41">
        <v>108961</v>
      </c>
      <c r="K29" s="41">
        <f>ROUND((J29*$C$8/1000),0)</f>
        <v>2310938</v>
      </c>
      <c r="L29" s="41">
        <v>56729</v>
      </c>
      <c r="M29" s="41">
        <v>2367667</v>
      </c>
      <c r="N29" s="42"/>
    </row>
    <row r="30" spans="1:14" x14ac:dyDescent="0.15">
      <c r="A30" s="35" t="s">
        <v>67</v>
      </c>
      <c r="B30" s="36">
        <v>236</v>
      </c>
      <c r="C30" s="36" t="s">
        <v>68</v>
      </c>
      <c r="D30" s="36" t="s">
        <v>36</v>
      </c>
      <c r="E30" s="37">
        <v>403</v>
      </c>
      <c r="F30" s="38" t="s">
        <v>69</v>
      </c>
      <c r="G30" s="39">
        <v>7</v>
      </c>
      <c r="H30" s="36" t="s">
        <v>63</v>
      </c>
      <c r="I30" s="40">
        <v>19</v>
      </c>
      <c r="J30" s="41">
        <v>251871.21</v>
      </c>
      <c r="K30" s="41">
        <f>ROUND((J30*$C$8/1000),0)</f>
        <v>5341899</v>
      </c>
      <c r="L30" s="41">
        <v>152668</v>
      </c>
      <c r="M30" s="41">
        <v>5494567</v>
      </c>
      <c r="N30" s="42"/>
    </row>
    <row r="31" spans="1:14" x14ac:dyDescent="0.15">
      <c r="A31" s="35" t="s">
        <v>70</v>
      </c>
      <c r="B31" s="36">
        <v>236</v>
      </c>
      <c r="C31" s="36" t="s">
        <v>68</v>
      </c>
      <c r="D31" s="36" t="s">
        <v>36</v>
      </c>
      <c r="E31" s="37">
        <v>35.5</v>
      </c>
      <c r="F31" s="38" t="s">
        <v>71</v>
      </c>
      <c r="G31" s="39">
        <v>6.5</v>
      </c>
      <c r="H31" s="36" t="s">
        <v>63</v>
      </c>
      <c r="I31" s="40">
        <v>20</v>
      </c>
      <c r="J31" s="41">
        <v>60313.36</v>
      </c>
      <c r="K31" s="41">
        <f>ROUND((J31*$C$8/1000),0)</f>
        <v>1279177</v>
      </c>
      <c r="L31" s="41">
        <v>0</v>
      </c>
      <c r="M31" s="41">
        <v>1279177</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159144.81</v>
      </c>
      <c r="K33" s="41">
        <f>ROUND((J33*$C$8/1000),0)</f>
        <v>3375278</v>
      </c>
      <c r="L33" s="41">
        <v>2468</v>
      </c>
      <c r="M33" s="41">
        <v>3377746.45</v>
      </c>
      <c r="N33" s="42"/>
    </row>
    <row r="34" spans="1:14" x14ac:dyDescent="0.15">
      <c r="A34" s="35" t="s">
        <v>74</v>
      </c>
      <c r="B34" s="36">
        <v>239</v>
      </c>
      <c r="C34" s="36" t="s">
        <v>73</v>
      </c>
      <c r="D34" s="36" t="s">
        <v>36</v>
      </c>
      <c r="E34" s="37">
        <v>48</v>
      </c>
      <c r="F34" s="36" t="s">
        <v>75</v>
      </c>
      <c r="G34" s="39">
        <v>6.8</v>
      </c>
      <c r="H34" s="36" t="s">
        <v>38</v>
      </c>
      <c r="I34" s="40">
        <v>14</v>
      </c>
      <c r="J34" s="41">
        <v>81247.73</v>
      </c>
      <c r="K34" s="41">
        <f>ROUND((J34*$C$8/1000),0)</f>
        <v>1723171</v>
      </c>
      <c r="L34" s="41">
        <v>0</v>
      </c>
      <c r="M34" s="41">
        <v>1723171.01</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350944.88</v>
      </c>
      <c r="K36" s="41">
        <f>ROUND((J36*$C$8/1000),0)</f>
        <v>7443137</v>
      </c>
      <c r="L36" s="41">
        <v>16804</v>
      </c>
      <c r="M36" s="41">
        <v>7459941</v>
      </c>
      <c r="N36" s="42"/>
    </row>
    <row r="37" spans="1:14" x14ac:dyDescent="0.15">
      <c r="A37" s="35" t="s">
        <v>47</v>
      </c>
      <c r="B37" s="36">
        <v>245</v>
      </c>
      <c r="C37" s="36" t="s">
        <v>76</v>
      </c>
      <c r="D37" s="36" t="s">
        <v>36</v>
      </c>
      <c r="E37" s="37">
        <v>95</v>
      </c>
      <c r="F37" s="36" t="s">
        <v>78</v>
      </c>
      <c r="G37" s="39">
        <v>7</v>
      </c>
      <c r="H37" s="36" t="s">
        <v>55</v>
      </c>
      <c r="I37" s="39">
        <v>19.75</v>
      </c>
      <c r="J37" s="41">
        <v>41852.480000000003</v>
      </c>
      <c r="K37" s="41">
        <f>ROUND((J37*$C$8/1000),0)</f>
        <v>887643</v>
      </c>
      <c r="L37" s="41">
        <v>2004</v>
      </c>
      <c r="M37" s="41">
        <v>889647</v>
      </c>
      <c r="N37" s="42"/>
    </row>
    <row r="38" spans="1:14" x14ac:dyDescent="0.15">
      <c r="A38" s="35" t="s">
        <v>79</v>
      </c>
      <c r="B38" s="36">
        <v>245</v>
      </c>
      <c r="C38" s="36" t="s">
        <v>76</v>
      </c>
      <c r="D38" s="36" t="s">
        <v>36</v>
      </c>
      <c r="E38" s="37">
        <v>90</v>
      </c>
      <c r="F38" s="36" t="s">
        <v>80</v>
      </c>
      <c r="G38" s="39">
        <v>7</v>
      </c>
      <c r="H38" s="36" t="s">
        <v>55</v>
      </c>
      <c r="I38" s="39">
        <v>19.75</v>
      </c>
      <c r="J38" s="41">
        <v>141275.96</v>
      </c>
      <c r="K38" s="41">
        <f>ROUND((J38*$C$8/1000),0)</f>
        <v>2996301</v>
      </c>
      <c r="L38" s="41">
        <v>6765</v>
      </c>
      <c r="M38" s="41">
        <v>3003066</v>
      </c>
      <c r="N38" s="42"/>
    </row>
    <row r="39" spans="1:14" x14ac:dyDescent="0.15">
      <c r="A39" s="35" t="s">
        <v>47</v>
      </c>
      <c r="B39" s="36">
        <v>247</v>
      </c>
      <c r="C39" s="36" t="s">
        <v>81</v>
      </c>
      <c r="D39" s="36" t="s">
        <v>36</v>
      </c>
      <c r="E39" s="37">
        <v>470</v>
      </c>
      <c r="F39" s="36" t="s">
        <v>82</v>
      </c>
      <c r="G39" s="39">
        <v>6.3</v>
      </c>
      <c r="H39" s="36" t="s">
        <v>55</v>
      </c>
      <c r="I39" s="39">
        <v>25</v>
      </c>
      <c r="J39" s="41">
        <v>228740.52</v>
      </c>
      <c r="K39" s="41">
        <f t="shared" ref="K39:K46" si="1">ROUND((J39*$C$8/1000),0)</f>
        <v>4851323</v>
      </c>
      <c r="L39" s="41">
        <v>34701</v>
      </c>
      <c r="M39" s="41">
        <v>4886024</v>
      </c>
      <c r="N39" s="42"/>
    </row>
    <row r="40" spans="1:14" x14ac:dyDescent="0.15">
      <c r="A40" s="35" t="s">
        <v>47</v>
      </c>
      <c r="B40" s="36">
        <v>247</v>
      </c>
      <c r="C40" s="36" t="s">
        <v>81</v>
      </c>
      <c r="D40" s="36" t="s">
        <v>36</v>
      </c>
      <c r="E40" s="37">
        <v>25</v>
      </c>
      <c r="F40" s="36" t="s">
        <v>83</v>
      </c>
      <c r="G40" s="39">
        <v>6.3</v>
      </c>
      <c r="H40" s="36" t="s">
        <v>55</v>
      </c>
      <c r="I40" s="39">
        <v>25</v>
      </c>
      <c r="J40" s="41">
        <v>11936.52</v>
      </c>
      <c r="K40" s="41">
        <f t="shared" si="1"/>
        <v>253160</v>
      </c>
      <c r="L40" s="41">
        <v>1810</v>
      </c>
      <c r="M40" s="41">
        <v>254970</v>
      </c>
      <c r="N40" s="42"/>
    </row>
    <row r="41" spans="1:14" x14ac:dyDescent="0.15">
      <c r="A41" s="35" t="s">
        <v>51</v>
      </c>
      <c r="B41" s="36">
        <v>247</v>
      </c>
      <c r="C41" s="36" t="s">
        <v>81</v>
      </c>
      <c r="D41" s="36" t="s">
        <v>36</v>
      </c>
      <c r="E41" s="37">
        <v>27</v>
      </c>
      <c r="F41" s="36" t="s">
        <v>84</v>
      </c>
      <c r="G41" s="39">
        <v>7.3</v>
      </c>
      <c r="H41" s="36" t="s">
        <v>55</v>
      </c>
      <c r="I41" s="39">
        <v>25</v>
      </c>
      <c r="J41" s="41">
        <v>46422.18</v>
      </c>
      <c r="K41" s="41">
        <f t="shared" si="1"/>
        <v>984561</v>
      </c>
      <c r="L41" s="41">
        <v>7059</v>
      </c>
      <c r="M41" s="41">
        <v>991620</v>
      </c>
      <c r="N41" s="42"/>
    </row>
    <row r="42" spans="1:14" x14ac:dyDescent="0.15">
      <c r="A42" s="35" t="s">
        <v>85</v>
      </c>
      <c r="B42" s="36">
        <v>262</v>
      </c>
      <c r="C42" s="36" t="s">
        <v>86</v>
      </c>
      <c r="D42" s="36" t="s">
        <v>36</v>
      </c>
      <c r="E42" s="37">
        <v>405</v>
      </c>
      <c r="F42" s="36" t="s">
        <v>87</v>
      </c>
      <c r="G42" s="39">
        <v>5.75</v>
      </c>
      <c r="H42" s="36" t="s">
        <v>38</v>
      </c>
      <c r="I42" s="39">
        <v>6</v>
      </c>
      <c r="J42" s="41">
        <v>0</v>
      </c>
      <c r="K42" s="41">
        <f>ROUND((J42*$C$8/1000),0)</f>
        <v>0</v>
      </c>
      <c r="L42" s="41"/>
      <c r="M42" s="41"/>
      <c r="N42" s="42"/>
    </row>
    <row r="43" spans="1:14" x14ac:dyDescent="0.15">
      <c r="A43" s="35" t="s">
        <v>85</v>
      </c>
      <c r="B43" s="36">
        <v>262</v>
      </c>
      <c r="C43" s="36" t="s">
        <v>86</v>
      </c>
      <c r="D43" s="36" t="s">
        <v>36</v>
      </c>
      <c r="E43" s="37">
        <v>104</v>
      </c>
      <c r="F43" s="36" t="s">
        <v>88</v>
      </c>
      <c r="G43" s="39">
        <v>5.75</v>
      </c>
      <c r="H43" s="36" t="s">
        <v>38</v>
      </c>
      <c r="I43" s="39">
        <v>6</v>
      </c>
      <c r="J43" s="41">
        <v>0</v>
      </c>
      <c r="K43" s="41">
        <f t="shared" si="1"/>
        <v>0</v>
      </c>
      <c r="L43" s="41"/>
      <c r="M43" s="41"/>
      <c r="N43" s="42"/>
    </row>
    <row r="44" spans="1:14" x14ac:dyDescent="0.15">
      <c r="A44" s="35" t="s">
        <v>85</v>
      </c>
      <c r="B44" s="36">
        <v>262</v>
      </c>
      <c r="C44" s="36" t="s">
        <v>86</v>
      </c>
      <c r="D44" s="36" t="s">
        <v>36</v>
      </c>
      <c r="E44" s="37">
        <v>465</v>
      </c>
      <c r="F44" s="36" t="s">
        <v>89</v>
      </c>
      <c r="G44" s="39">
        <v>6.5</v>
      </c>
      <c r="H44" s="36" t="s">
        <v>38</v>
      </c>
      <c r="I44" s="39">
        <v>20</v>
      </c>
      <c r="J44" s="41">
        <v>79563.100000000006</v>
      </c>
      <c r="K44" s="41">
        <f t="shared" si="1"/>
        <v>1687442</v>
      </c>
      <c r="L44" s="41">
        <v>8730</v>
      </c>
      <c r="M44" s="41">
        <v>1696172</v>
      </c>
      <c r="N44" s="42"/>
    </row>
    <row r="45" spans="1:14" x14ac:dyDescent="0.15">
      <c r="A45" s="35" t="s">
        <v>85</v>
      </c>
      <c r="B45" s="36">
        <v>262</v>
      </c>
      <c r="C45" s="36" t="s">
        <v>86</v>
      </c>
      <c r="D45" s="36" t="s">
        <v>36</v>
      </c>
      <c r="E45" s="37">
        <v>121</v>
      </c>
      <c r="F45" s="36" t="s">
        <v>90</v>
      </c>
      <c r="G45" s="39">
        <v>6.5</v>
      </c>
      <c r="H45" s="36" t="s">
        <v>38</v>
      </c>
      <c r="I45" s="39">
        <v>20</v>
      </c>
      <c r="J45" s="41">
        <v>20686.400000000001</v>
      </c>
      <c r="K45" s="41">
        <f t="shared" si="1"/>
        <v>438735</v>
      </c>
      <c r="L45" s="41">
        <v>2270</v>
      </c>
      <c r="M45" s="41">
        <v>441005</v>
      </c>
      <c r="N45" s="42"/>
    </row>
    <row r="46" spans="1:14" x14ac:dyDescent="0.15">
      <c r="A46" s="35" t="s">
        <v>91</v>
      </c>
      <c r="B46" s="36">
        <v>262</v>
      </c>
      <c r="C46" s="36" t="s">
        <v>86</v>
      </c>
      <c r="D46" s="36" t="s">
        <v>36</v>
      </c>
      <c r="E46" s="37">
        <v>35</v>
      </c>
      <c r="F46" s="36" t="s">
        <v>92</v>
      </c>
      <c r="G46" s="39">
        <v>6.5</v>
      </c>
      <c r="H46" s="36" t="s">
        <v>38</v>
      </c>
      <c r="I46" s="39">
        <v>20</v>
      </c>
      <c r="J46" s="41">
        <v>55252.6</v>
      </c>
      <c r="K46" s="41">
        <f t="shared" si="1"/>
        <v>1171844</v>
      </c>
      <c r="L46" s="41">
        <v>6064</v>
      </c>
      <c r="M46" s="41">
        <v>1177908</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292549</v>
      </c>
      <c r="K48" s="41">
        <f t="shared" ref="K48:K56" si="2">ROUND((J48*$C$8/1000),0)</f>
        <v>6204628</v>
      </c>
      <c r="L48" s="41">
        <v>142326</v>
      </c>
      <c r="M48" s="41">
        <v>6346954</v>
      </c>
      <c r="N48" s="42"/>
    </row>
    <row r="49" spans="1:14" x14ac:dyDescent="0.15">
      <c r="A49" s="35" t="s">
        <v>64</v>
      </c>
      <c r="B49" s="36">
        <v>270</v>
      </c>
      <c r="C49" s="36" t="s">
        <v>93</v>
      </c>
      <c r="D49" s="36" t="s">
        <v>36</v>
      </c>
      <c r="E49" s="37">
        <v>80</v>
      </c>
      <c r="F49" s="36" t="s">
        <v>46</v>
      </c>
      <c r="G49" s="39">
        <v>7</v>
      </c>
      <c r="H49" s="36" t="s">
        <v>63</v>
      </c>
      <c r="I49" s="39">
        <v>21</v>
      </c>
      <c r="J49" s="41">
        <v>128463</v>
      </c>
      <c r="K49" s="41">
        <f t="shared" si="2"/>
        <v>2724552</v>
      </c>
      <c r="L49" s="41">
        <v>62498</v>
      </c>
      <c r="M49" s="41">
        <v>2787050</v>
      </c>
      <c r="N49" s="42"/>
    </row>
    <row r="50" spans="1:14" x14ac:dyDescent="0.15">
      <c r="A50" s="35" t="s">
        <v>94</v>
      </c>
      <c r="B50" s="36">
        <v>271</v>
      </c>
      <c r="C50" s="36" t="s">
        <v>95</v>
      </c>
      <c r="D50" s="36" t="s">
        <v>36</v>
      </c>
      <c r="E50" s="37">
        <v>185</v>
      </c>
      <c r="F50" s="36" t="s">
        <v>96</v>
      </c>
      <c r="G50" s="39">
        <v>5.5</v>
      </c>
      <c r="H50" s="36" t="s">
        <v>55</v>
      </c>
      <c r="I50" s="39">
        <v>5</v>
      </c>
      <c r="J50" s="41">
        <v>0</v>
      </c>
      <c r="K50" s="41">
        <f t="shared" si="2"/>
        <v>0</v>
      </c>
      <c r="L50" s="41"/>
      <c r="M50" s="41"/>
      <c r="N50" s="42"/>
    </row>
    <row r="51" spans="1:14" x14ac:dyDescent="0.15">
      <c r="A51" s="35" t="s">
        <v>94</v>
      </c>
      <c r="B51" s="36">
        <v>271</v>
      </c>
      <c r="C51" s="36" t="s">
        <v>95</v>
      </c>
      <c r="D51" s="36" t="s">
        <v>36</v>
      </c>
      <c r="E51" s="37">
        <v>47</v>
      </c>
      <c r="F51" s="36" t="s">
        <v>54</v>
      </c>
      <c r="G51" s="39">
        <v>5.5</v>
      </c>
      <c r="H51" s="36" t="s">
        <v>55</v>
      </c>
      <c r="I51" s="39">
        <v>5</v>
      </c>
      <c r="J51" s="41">
        <v>0</v>
      </c>
      <c r="K51" s="41">
        <f t="shared" si="2"/>
        <v>0</v>
      </c>
      <c r="L51" s="41"/>
      <c r="M51" s="41"/>
      <c r="N51" s="42"/>
    </row>
    <row r="52" spans="1:14" x14ac:dyDescent="0.15">
      <c r="A52" s="35" t="s">
        <v>94</v>
      </c>
      <c r="B52" s="36">
        <v>271</v>
      </c>
      <c r="C52" s="36" t="s">
        <v>95</v>
      </c>
      <c r="D52" s="36" t="s">
        <v>36</v>
      </c>
      <c r="E52" s="37">
        <v>795</v>
      </c>
      <c r="F52" s="36" t="s">
        <v>97</v>
      </c>
      <c r="G52" s="39">
        <v>6.5</v>
      </c>
      <c r="H52" s="36" t="s">
        <v>55</v>
      </c>
      <c r="I52" s="39">
        <v>22.25</v>
      </c>
      <c r="J52" s="41">
        <v>458461.8</v>
      </c>
      <c r="K52" s="41">
        <f t="shared" si="2"/>
        <v>9723448</v>
      </c>
      <c r="L52" s="41">
        <v>118075</v>
      </c>
      <c r="M52" s="41">
        <v>9841523</v>
      </c>
      <c r="N52" s="42"/>
    </row>
    <row r="53" spans="1:14" x14ac:dyDescent="0.15">
      <c r="A53" s="35" t="s">
        <v>94</v>
      </c>
      <c r="B53" s="36">
        <v>271</v>
      </c>
      <c r="C53" s="36" t="s">
        <v>95</v>
      </c>
      <c r="D53" s="36" t="s">
        <v>36</v>
      </c>
      <c r="E53" s="37">
        <v>203</v>
      </c>
      <c r="F53" s="36" t="s">
        <v>98</v>
      </c>
      <c r="G53" s="39">
        <v>6.5</v>
      </c>
      <c r="H53" s="36" t="s">
        <v>55</v>
      </c>
      <c r="I53" s="39">
        <v>22.25</v>
      </c>
      <c r="J53" s="41">
        <v>117260.41</v>
      </c>
      <c r="K53" s="41">
        <f t="shared" si="2"/>
        <v>2486958</v>
      </c>
      <c r="L53" s="41">
        <v>30200</v>
      </c>
      <c r="M53" s="41">
        <v>2517158</v>
      </c>
      <c r="N53" s="42"/>
    </row>
    <row r="54" spans="1:14" x14ac:dyDescent="0.15">
      <c r="A54" s="35" t="s">
        <v>99</v>
      </c>
      <c r="B54" s="36">
        <v>271</v>
      </c>
      <c r="C54" s="36" t="s">
        <v>95</v>
      </c>
      <c r="D54" s="36" t="s">
        <v>36</v>
      </c>
      <c r="E54" s="37">
        <v>90</v>
      </c>
      <c r="F54" s="36" t="s">
        <v>77</v>
      </c>
      <c r="G54" s="39">
        <v>6.5</v>
      </c>
      <c r="H54" s="36" t="s">
        <v>55</v>
      </c>
      <c r="I54" s="39">
        <v>22.25</v>
      </c>
      <c r="J54" s="41">
        <v>139858.79</v>
      </c>
      <c r="K54" s="41">
        <f t="shared" si="2"/>
        <v>2966244</v>
      </c>
      <c r="L54" s="41">
        <v>36020</v>
      </c>
      <c r="M54" s="41">
        <v>3002264</v>
      </c>
      <c r="N54" s="42"/>
    </row>
    <row r="55" spans="1:14" x14ac:dyDescent="0.15">
      <c r="A55" s="35" t="s">
        <v>47</v>
      </c>
      <c r="B55" s="36">
        <v>280</v>
      </c>
      <c r="C55" s="36" t="s">
        <v>100</v>
      </c>
      <c r="D55" s="36" t="s">
        <v>36</v>
      </c>
      <c r="E55" s="37">
        <v>1100</v>
      </c>
      <c r="F55" s="36" t="s">
        <v>101</v>
      </c>
      <c r="G55" s="39">
        <v>6.3419999999999996</v>
      </c>
      <c r="H55" s="36" t="s">
        <v>102</v>
      </c>
      <c r="I55" s="39">
        <v>7.5</v>
      </c>
      <c r="J55" s="41">
        <v>1064305.6599999999</v>
      </c>
      <c r="K55" s="41">
        <f t="shared" si="2"/>
        <v>22572699</v>
      </c>
      <c r="L55" s="41">
        <v>15216</v>
      </c>
      <c r="M55" s="41">
        <v>22587915</v>
      </c>
      <c r="N55" s="42"/>
    </row>
    <row r="56" spans="1:14" x14ac:dyDescent="0.15">
      <c r="A56" s="35" t="s">
        <v>47</v>
      </c>
      <c r="B56" s="36">
        <v>280</v>
      </c>
      <c r="C56" s="36" t="s">
        <v>100</v>
      </c>
      <c r="D56" s="36" t="s">
        <v>36</v>
      </c>
      <c r="E56" s="37">
        <v>1215</v>
      </c>
      <c r="F56" s="36" t="s">
        <v>103</v>
      </c>
      <c r="G56" s="39">
        <v>6.3419999999999996</v>
      </c>
      <c r="H56" s="36" t="s">
        <v>102</v>
      </c>
      <c r="I56" s="39">
        <v>7.5</v>
      </c>
      <c r="J56" s="41">
        <v>1175574.08</v>
      </c>
      <c r="K56" s="41">
        <f t="shared" si="2"/>
        <v>24932574</v>
      </c>
      <c r="L56" s="41">
        <v>16807</v>
      </c>
      <c r="M56" s="41">
        <v>24949381</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f t="shared" ref="K58:K64" si="3">ROUND((J58*$C$8/1000),0)</f>
        <v>0</v>
      </c>
      <c r="L58" s="41"/>
      <c r="M58" s="41"/>
      <c r="N58" s="42"/>
    </row>
    <row r="59" spans="1:14" x14ac:dyDescent="0.15">
      <c r="A59" s="35" t="s">
        <v>94</v>
      </c>
      <c r="B59" s="36">
        <v>282</v>
      </c>
      <c r="C59" s="36" t="s">
        <v>104</v>
      </c>
      <c r="D59" s="36" t="s">
        <v>36</v>
      </c>
      <c r="E59" s="37">
        <v>73</v>
      </c>
      <c r="F59" s="36" t="s">
        <v>56</v>
      </c>
      <c r="G59" s="39">
        <v>5</v>
      </c>
      <c r="H59" s="36" t="s">
        <v>55</v>
      </c>
      <c r="I59" s="39">
        <v>5</v>
      </c>
      <c r="J59" s="41">
        <v>0</v>
      </c>
      <c r="K59" s="41">
        <f t="shared" si="3"/>
        <v>0</v>
      </c>
      <c r="L59" s="41"/>
      <c r="M59" s="41"/>
      <c r="N59" s="42"/>
    </row>
    <row r="60" spans="1:14" x14ac:dyDescent="0.15">
      <c r="A60" s="35" t="s">
        <v>94</v>
      </c>
      <c r="B60" s="36">
        <v>282</v>
      </c>
      <c r="C60" s="36" t="s">
        <v>104</v>
      </c>
      <c r="D60" s="36" t="s">
        <v>36</v>
      </c>
      <c r="E60" s="37">
        <v>1090</v>
      </c>
      <c r="F60" s="36" t="s">
        <v>106</v>
      </c>
      <c r="G60" s="39">
        <v>6</v>
      </c>
      <c r="H60" s="36" t="s">
        <v>55</v>
      </c>
      <c r="I60" s="39">
        <v>25</v>
      </c>
      <c r="J60" s="41">
        <v>659730.46</v>
      </c>
      <c r="K60" s="41">
        <f t="shared" si="3"/>
        <v>13992124</v>
      </c>
      <c r="L60" s="41">
        <v>88604</v>
      </c>
      <c r="M60" s="41">
        <v>14080728</v>
      </c>
      <c r="N60" s="42"/>
    </row>
    <row r="61" spans="1:14" x14ac:dyDescent="0.15">
      <c r="A61" s="35" t="s">
        <v>94</v>
      </c>
      <c r="B61" s="36">
        <v>282</v>
      </c>
      <c r="C61" s="36" t="s">
        <v>104</v>
      </c>
      <c r="D61" s="36" t="s">
        <v>36</v>
      </c>
      <c r="E61" s="37">
        <v>274</v>
      </c>
      <c r="F61" s="36" t="s">
        <v>107</v>
      </c>
      <c r="G61" s="39">
        <v>6</v>
      </c>
      <c r="H61" s="36" t="s">
        <v>55</v>
      </c>
      <c r="I61" s="39">
        <v>25</v>
      </c>
      <c r="J61" s="41">
        <v>164711.22</v>
      </c>
      <c r="K61" s="41">
        <f t="shared" si="3"/>
        <v>3493336</v>
      </c>
      <c r="L61" s="41">
        <v>22121</v>
      </c>
      <c r="M61" s="41">
        <v>3515457</v>
      </c>
      <c r="N61" s="42"/>
    </row>
    <row r="62" spans="1:14" x14ac:dyDescent="0.15">
      <c r="A62" s="35" t="s">
        <v>108</v>
      </c>
      <c r="B62" s="36">
        <v>282</v>
      </c>
      <c r="C62" s="36" t="s">
        <v>104</v>
      </c>
      <c r="D62" s="36" t="s">
        <v>36</v>
      </c>
      <c r="E62" s="37">
        <v>197</v>
      </c>
      <c r="F62" s="36" t="s">
        <v>78</v>
      </c>
      <c r="G62" s="39">
        <v>6</v>
      </c>
      <c r="H62" s="36" t="s">
        <v>55</v>
      </c>
      <c r="I62" s="39">
        <v>25</v>
      </c>
      <c r="J62" s="41">
        <v>291931.40000000002</v>
      </c>
      <c r="K62" s="41">
        <f t="shared" si="3"/>
        <v>6191529</v>
      </c>
      <c r="L62" s="41">
        <v>39208</v>
      </c>
      <c r="M62" s="41">
        <v>6230737</v>
      </c>
      <c r="N62" s="42"/>
    </row>
    <row r="63" spans="1:14" x14ac:dyDescent="0.15">
      <c r="A63" s="35" t="s">
        <v>109</v>
      </c>
      <c r="B63" s="36">
        <v>283</v>
      </c>
      <c r="C63" s="36" t="s">
        <v>110</v>
      </c>
      <c r="D63" s="36" t="s">
        <v>36</v>
      </c>
      <c r="E63" s="37">
        <v>438</v>
      </c>
      <c r="F63" s="38" t="s">
        <v>111</v>
      </c>
      <c r="G63" s="39">
        <v>6</v>
      </c>
      <c r="H63" s="36" t="s">
        <v>63</v>
      </c>
      <c r="I63" s="39">
        <v>22</v>
      </c>
      <c r="J63" s="41">
        <v>355441.64</v>
      </c>
      <c r="K63" s="41">
        <f t="shared" si="3"/>
        <v>7538508</v>
      </c>
      <c r="L63" s="41">
        <v>185108</v>
      </c>
      <c r="M63" s="41">
        <v>7723616</v>
      </c>
      <c r="N63" s="42"/>
    </row>
    <row r="64" spans="1:14" x14ac:dyDescent="0.15">
      <c r="A64" s="35" t="s">
        <v>112</v>
      </c>
      <c r="B64" s="36">
        <v>283</v>
      </c>
      <c r="C64" s="36" t="s">
        <v>110</v>
      </c>
      <c r="D64" s="36" t="s">
        <v>36</v>
      </c>
      <c r="E64" s="37">
        <v>122.8</v>
      </c>
      <c r="F64" s="36" t="s">
        <v>113</v>
      </c>
      <c r="G64" s="39">
        <v>6</v>
      </c>
      <c r="H64" s="36" t="s">
        <v>63</v>
      </c>
      <c r="I64" s="39">
        <v>22.5</v>
      </c>
      <c r="J64" s="41">
        <v>183747.61</v>
      </c>
      <c r="K64" s="41">
        <f t="shared" si="3"/>
        <v>3897075</v>
      </c>
      <c r="L64" s="41">
        <v>0</v>
      </c>
      <c r="M64" s="41">
        <v>3897075</v>
      </c>
      <c r="N64" s="42"/>
    </row>
    <row r="65" spans="1:14" x14ac:dyDescent="0.15">
      <c r="A65" s="35" t="s">
        <v>94</v>
      </c>
      <c r="B65" s="36">
        <v>290</v>
      </c>
      <c r="C65" s="36" t="s">
        <v>114</v>
      </c>
      <c r="D65" s="36" t="s">
        <v>36</v>
      </c>
      <c r="E65" s="37">
        <v>1500</v>
      </c>
      <c r="F65" s="36" t="s">
        <v>115</v>
      </c>
      <c r="G65" s="39">
        <v>7</v>
      </c>
      <c r="H65" s="36" t="s">
        <v>116</v>
      </c>
      <c r="I65" s="39">
        <v>6</v>
      </c>
      <c r="J65" s="41">
        <v>1500000</v>
      </c>
      <c r="K65" s="41">
        <v>0</v>
      </c>
      <c r="L65" s="41"/>
      <c r="M65" s="41"/>
      <c r="N65" s="42"/>
    </row>
    <row r="66" spans="1:14" x14ac:dyDescent="0.15">
      <c r="A66" s="35" t="s">
        <v>94</v>
      </c>
      <c r="B66" s="36">
        <v>290</v>
      </c>
      <c r="C66" s="36" t="s">
        <v>114</v>
      </c>
      <c r="D66" s="36" t="s">
        <v>36</v>
      </c>
      <c r="E66" s="37">
        <v>1E-3</v>
      </c>
      <c r="F66" s="36" t="s">
        <v>117</v>
      </c>
      <c r="G66" s="39">
        <v>0</v>
      </c>
      <c r="H66" s="36" t="s">
        <v>116</v>
      </c>
      <c r="I66" s="39">
        <v>6</v>
      </c>
      <c r="J66" s="41">
        <v>0</v>
      </c>
      <c r="K66" s="41">
        <f t="shared" ref="K66:K75" si="4">ROUND((J66*$C$8/1000),0)</f>
        <v>0</v>
      </c>
      <c r="L66" s="41"/>
      <c r="M66" s="41"/>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206238.21</v>
      </c>
      <c r="K68" s="41">
        <f t="shared" si="4"/>
        <v>4374075</v>
      </c>
      <c r="L68" s="41">
        <v>30305</v>
      </c>
      <c r="M68" s="41">
        <v>4404380</v>
      </c>
      <c r="N68" s="42"/>
    </row>
    <row r="69" spans="1:14" x14ac:dyDescent="0.15">
      <c r="A69" s="35" t="s">
        <v>47</v>
      </c>
      <c r="B69" s="36">
        <v>294</v>
      </c>
      <c r="C69" s="43" t="s">
        <v>118</v>
      </c>
      <c r="D69" s="36" t="s">
        <v>36</v>
      </c>
      <c r="E69" s="37">
        <v>69</v>
      </c>
      <c r="F69" s="36" t="s">
        <v>120</v>
      </c>
      <c r="G69" s="39">
        <v>6.25</v>
      </c>
      <c r="H69" s="36" t="s">
        <v>55</v>
      </c>
      <c r="I69" s="39">
        <v>20.83</v>
      </c>
      <c r="J69" s="41">
        <v>35458.519999999997</v>
      </c>
      <c r="K69" s="41">
        <f t="shared" si="4"/>
        <v>752034</v>
      </c>
      <c r="L69" s="41">
        <v>5210</v>
      </c>
      <c r="M69" s="41">
        <v>757244</v>
      </c>
      <c r="N69" s="42"/>
    </row>
    <row r="70" spans="1:14" x14ac:dyDescent="0.15">
      <c r="A70" s="35" t="s">
        <v>51</v>
      </c>
      <c r="B70" s="36">
        <v>294</v>
      </c>
      <c r="C70" s="43" t="s">
        <v>118</v>
      </c>
      <c r="D70" s="36" t="s">
        <v>36</v>
      </c>
      <c r="E70" s="37">
        <v>31.8</v>
      </c>
      <c r="F70" s="36" t="s">
        <v>121</v>
      </c>
      <c r="G70" s="39">
        <v>6.75</v>
      </c>
      <c r="H70" s="36" t="s">
        <v>55</v>
      </c>
      <c r="I70" s="39">
        <v>20.83</v>
      </c>
      <c r="J70" s="41">
        <v>49107.98</v>
      </c>
      <c r="K70" s="41">
        <f t="shared" si="4"/>
        <v>1041524</v>
      </c>
      <c r="L70" s="41">
        <v>7967</v>
      </c>
      <c r="M70" s="41">
        <v>1049491</v>
      </c>
      <c r="N70" s="42"/>
    </row>
    <row r="71" spans="1:14" x14ac:dyDescent="0.15">
      <c r="A71" s="35" t="s">
        <v>94</v>
      </c>
      <c r="B71" s="36">
        <v>299</v>
      </c>
      <c r="C71" s="43" t="s">
        <v>122</v>
      </c>
      <c r="D71" s="36" t="s">
        <v>36</v>
      </c>
      <c r="E71" s="44">
        <v>750</v>
      </c>
      <c r="F71" s="36" t="s">
        <v>123</v>
      </c>
      <c r="G71" s="39">
        <v>5</v>
      </c>
      <c r="H71" s="36" t="s">
        <v>116</v>
      </c>
      <c r="I71" s="39">
        <v>6</v>
      </c>
      <c r="J71" s="41">
        <v>0</v>
      </c>
      <c r="K71" s="41">
        <f t="shared" si="4"/>
        <v>0</v>
      </c>
      <c r="L71" s="41"/>
      <c r="M71" s="41"/>
      <c r="N71" s="42"/>
    </row>
    <row r="72" spans="1:14" x14ac:dyDescent="0.15">
      <c r="A72" s="35" t="s">
        <v>99</v>
      </c>
      <c r="B72" s="36">
        <v>299</v>
      </c>
      <c r="C72" s="43" t="s">
        <v>122</v>
      </c>
      <c r="D72" s="36" t="s">
        <v>36</v>
      </c>
      <c r="E72" s="44">
        <v>1E-3</v>
      </c>
      <c r="F72" s="36" t="s">
        <v>59</v>
      </c>
      <c r="G72" s="39">
        <v>0</v>
      </c>
      <c r="H72" s="36" t="s">
        <v>116</v>
      </c>
      <c r="I72" s="39">
        <v>6</v>
      </c>
      <c r="J72" s="41">
        <v>0</v>
      </c>
      <c r="K72" s="41">
        <f t="shared" si="4"/>
        <v>0</v>
      </c>
      <c r="L72" s="41"/>
      <c r="M72" s="41"/>
      <c r="N72" s="42"/>
    </row>
    <row r="73" spans="1:14" x14ac:dyDescent="0.15">
      <c r="A73" s="35" t="s">
        <v>768</v>
      </c>
      <c r="B73" s="36">
        <v>300</v>
      </c>
      <c r="C73" s="36" t="s">
        <v>125</v>
      </c>
      <c r="D73" s="36" t="s">
        <v>36</v>
      </c>
      <c r="E73" s="37">
        <v>275</v>
      </c>
      <c r="F73" s="36" t="s">
        <v>126</v>
      </c>
      <c r="G73" s="39">
        <v>6.2</v>
      </c>
      <c r="H73" s="36" t="s">
        <v>63</v>
      </c>
      <c r="I73" s="39">
        <v>22.75</v>
      </c>
      <c r="J73" s="41">
        <v>199590</v>
      </c>
      <c r="K73" s="41">
        <f t="shared" si="4"/>
        <v>4233074</v>
      </c>
      <c r="L73" s="41">
        <v>27672</v>
      </c>
      <c r="M73" s="41">
        <v>4260746</v>
      </c>
      <c r="N73" s="42"/>
    </row>
    <row r="74" spans="1:14" x14ac:dyDescent="0.15">
      <c r="A74" s="35" t="s">
        <v>768</v>
      </c>
      <c r="B74" s="36">
        <v>300</v>
      </c>
      <c r="C74" s="43" t="s">
        <v>125</v>
      </c>
      <c r="D74" s="36" t="s">
        <v>36</v>
      </c>
      <c r="E74" s="37">
        <v>74</v>
      </c>
      <c r="F74" s="36" t="s">
        <v>128</v>
      </c>
      <c r="G74" s="39">
        <v>6.2</v>
      </c>
      <c r="H74" s="36" t="s">
        <v>63</v>
      </c>
      <c r="I74" s="39">
        <v>22.75</v>
      </c>
      <c r="J74" s="41">
        <v>51986</v>
      </c>
      <c r="K74" s="41">
        <f t="shared" si="4"/>
        <v>1102563</v>
      </c>
      <c r="L74" s="41">
        <v>7213</v>
      </c>
      <c r="M74" s="41">
        <v>1109776</v>
      </c>
      <c r="N74" s="42"/>
    </row>
    <row r="75" spans="1:14" x14ac:dyDescent="0.15">
      <c r="A75" s="35" t="s">
        <v>769</v>
      </c>
      <c r="B75" s="36">
        <v>300</v>
      </c>
      <c r="C75" s="43" t="s">
        <v>125</v>
      </c>
      <c r="D75" s="36" t="s">
        <v>36</v>
      </c>
      <c r="E75" s="37">
        <v>70</v>
      </c>
      <c r="F75" s="36" t="s">
        <v>130</v>
      </c>
      <c r="G75" s="39">
        <v>6.2</v>
      </c>
      <c r="H75" s="36" t="s">
        <v>63</v>
      </c>
      <c r="I75" s="39">
        <v>22.75</v>
      </c>
      <c r="J75" s="41">
        <v>70000</v>
      </c>
      <c r="K75" s="41">
        <f t="shared" si="4"/>
        <v>1484620</v>
      </c>
      <c r="L75" s="41">
        <v>691704</v>
      </c>
      <c r="M75" s="45">
        <v>2176324</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f>ROUND((J78*$C$8/1000),0)</f>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f>ROUND((J79*$C$8/1000),0)</f>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f>ROUND((J80*$C$8/1000),0)</f>
        <v>0</v>
      </c>
      <c r="L80" s="41"/>
      <c r="M80" s="41"/>
      <c r="N80" s="42"/>
    </row>
    <row r="81" spans="1:218"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18" x14ac:dyDescent="0.15">
      <c r="A82" s="35" t="s">
        <v>131</v>
      </c>
      <c r="B82" s="47">
        <v>310</v>
      </c>
      <c r="C82" s="47" t="s">
        <v>132</v>
      </c>
      <c r="D82" s="36" t="s">
        <v>36</v>
      </c>
      <c r="E82" s="37">
        <v>3.7</v>
      </c>
      <c r="F82" s="36" t="s">
        <v>138</v>
      </c>
      <c r="G82" s="39">
        <v>2.9</v>
      </c>
      <c r="H82" s="36" t="s">
        <v>102</v>
      </c>
      <c r="I82" s="39">
        <v>2.33</v>
      </c>
      <c r="J82" s="41">
        <v>0</v>
      </c>
      <c r="K82" s="41">
        <f t="shared" ref="K82:K88" si="5">ROUND((J82*$C$8/1000),0)</f>
        <v>0</v>
      </c>
      <c r="L82" s="41"/>
      <c r="M82" s="41"/>
      <c r="N82" s="42"/>
    </row>
    <row r="83" spans="1:218" x14ac:dyDescent="0.15">
      <c r="A83" s="35" t="s">
        <v>131</v>
      </c>
      <c r="B83" s="47">
        <v>310</v>
      </c>
      <c r="C83" s="47" t="s">
        <v>132</v>
      </c>
      <c r="D83" s="36" t="s">
        <v>36</v>
      </c>
      <c r="E83" s="37">
        <v>9</v>
      </c>
      <c r="F83" s="36" t="s">
        <v>139</v>
      </c>
      <c r="G83" s="39">
        <v>4.0999999999999996</v>
      </c>
      <c r="H83" s="36" t="s">
        <v>102</v>
      </c>
      <c r="I83" s="39">
        <v>3.33</v>
      </c>
      <c r="J83" s="41">
        <v>0</v>
      </c>
      <c r="K83" s="41">
        <f t="shared" si="5"/>
        <v>0</v>
      </c>
      <c r="L83" s="41"/>
      <c r="M83" s="41"/>
      <c r="N83" s="42"/>
    </row>
    <row r="84" spans="1:218" x14ac:dyDescent="0.15">
      <c r="A84" s="35" t="s">
        <v>131</v>
      </c>
      <c r="B84" s="47">
        <v>310</v>
      </c>
      <c r="C84" s="47" t="s">
        <v>132</v>
      </c>
      <c r="D84" s="36" t="s">
        <v>36</v>
      </c>
      <c r="E84" s="37">
        <v>2.2999999999999998</v>
      </c>
      <c r="F84" s="36" t="s">
        <v>140</v>
      </c>
      <c r="G84" s="39">
        <v>4.5</v>
      </c>
      <c r="H84" s="36" t="s">
        <v>102</v>
      </c>
      <c r="I84" s="39">
        <v>4.33</v>
      </c>
      <c r="J84" s="41">
        <v>0</v>
      </c>
      <c r="K84" s="41">
        <f t="shared" si="5"/>
        <v>0</v>
      </c>
      <c r="L84" s="41"/>
      <c r="M84" s="41"/>
      <c r="N84" s="42"/>
    </row>
    <row r="85" spans="1:218" x14ac:dyDescent="0.15">
      <c r="A85" s="35" t="s">
        <v>141</v>
      </c>
      <c r="B85" s="47">
        <v>310</v>
      </c>
      <c r="C85" s="47" t="s">
        <v>142</v>
      </c>
      <c r="D85" s="36" t="s">
        <v>36</v>
      </c>
      <c r="E85" s="37">
        <v>595</v>
      </c>
      <c r="F85" s="36" t="s">
        <v>143</v>
      </c>
      <c r="G85" s="39">
        <v>4.0999999999999996</v>
      </c>
      <c r="H85" s="36" t="s">
        <v>102</v>
      </c>
      <c r="I85" s="39">
        <v>3.75</v>
      </c>
      <c r="J85" s="41">
        <v>0</v>
      </c>
      <c r="K85" s="41">
        <f t="shared" si="5"/>
        <v>0</v>
      </c>
      <c r="L85" s="41"/>
      <c r="M85" s="41"/>
      <c r="N85" s="42"/>
    </row>
    <row r="86" spans="1:218" x14ac:dyDescent="0.15">
      <c r="A86" s="35" t="s">
        <v>141</v>
      </c>
      <c r="B86" s="47">
        <v>310</v>
      </c>
      <c r="C86" s="47" t="s">
        <v>142</v>
      </c>
      <c r="D86" s="36" t="s">
        <v>36</v>
      </c>
      <c r="E86" s="37">
        <v>655</v>
      </c>
      <c r="F86" s="36" t="s">
        <v>144</v>
      </c>
      <c r="G86" s="39">
        <v>4.5999999999999996</v>
      </c>
      <c r="H86" s="36" t="s">
        <v>102</v>
      </c>
      <c r="I86" s="39">
        <v>4.75</v>
      </c>
      <c r="J86" s="41">
        <v>0</v>
      </c>
      <c r="K86" s="41">
        <f t="shared" si="5"/>
        <v>0</v>
      </c>
      <c r="L86" s="41"/>
      <c r="M86" s="41"/>
      <c r="N86" s="42"/>
    </row>
    <row r="87" spans="1:218" x14ac:dyDescent="0.15">
      <c r="A87" s="35" t="s">
        <v>141</v>
      </c>
      <c r="B87" s="47">
        <v>310</v>
      </c>
      <c r="C87" s="47" t="s">
        <v>142</v>
      </c>
      <c r="D87" s="36" t="s">
        <v>36</v>
      </c>
      <c r="E87" s="37">
        <v>5.4</v>
      </c>
      <c r="F87" s="36" t="s">
        <v>145</v>
      </c>
      <c r="G87" s="39">
        <v>4.0999999999999996</v>
      </c>
      <c r="H87" s="36" t="s">
        <v>102</v>
      </c>
      <c r="I87" s="39">
        <v>3.75</v>
      </c>
      <c r="J87" s="41">
        <v>0</v>
      </c>
      <c r="K87" s="41">
        <f t="shared" si="5"/>
        <v>0</v>
      </c>
      <c r="L87" s="41"/>
      <c r="M87" s="41"/>
      <c r="N87" s="42"/>
    </row>
    <row r="88" spans="1:218" x14ac:dyDescent="0.15">
      <c r="A88" s="35" t="s">
        <v>141</v>
      </c>
      <c r="B88" s="47">
        <v>310</v>
      </c>
      <c r="C88" s="47" t="s">
        <v>142</v>
      </c>
      <c r="D88" s="36" t="s">
        <v>36</v>
      </c>
      <c r="E88" s="37">
        <v>10.1</v>
      </c>
      <c r="F88" s="36" t="s">
        <v>146</v>
      </c>
      <c r="G88" s="39">
        <v>4.5999999999999996</v>
      </c>
      <c r="H88" s="36" t="s">
        <v>102</v>
      </c>
      <c r="I88" s="39">
        <v>4.75</v>
      </c>
      <c r="J88" s="41">
        <v>0</v>
      </c>
      <c r="K88" s="41">
        <f t="shared" si="5"/>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row>
    <row r="89" spans="1:218" x14ac:dyDescent="0.15">
      <c r="A89" s="35"/>
      <c r="B89" s="47"/>
      <c r="C89" s="47"/>
      <c r="D89" s="36"/>
      <c r="E89" s="37"/>
      <c r="F89" s="36"/>
      <c r="G89" s="39"/>
      <c r="H89" s="36"/>
      <c r="I89" s="39"/>
      <c r="J89" s="41"/>
      <c r="K89" s="41"/>
      <c r="L89" s="41"/>
      <c r="M89" s="41"/>
      <c r="N89" s="42"/>
    </row>
    <row r="90" spans="1:218" x14ac:dyDescent="0.15">
      <c r="A90" s="35" t="s">
        <v>147</v>
      </c>
      <c r="B90" s="47">
        <v>316</v>
      </c>
      <c r="C90" s="47" t="s">
        <v>148</v>
      </c>
      <c r="D90" s="36" t="s">
        <v>36</v>
      </c>
      <c r="E90" s="37">
        <v>500</v>
      </c>
      <c r="F90" s="36" t="s">
        <v>149</v>
      </c>
      <c r="G90" s="39">
        <v>5</v>
      </c>
      <c r="H90" s="36" t="s">
        <v>116</v>
      </c>
      <c r="I90" s="39">
        <v>6.5</v>
      </c>
      <c r="J90" s="41">
        <v>439770</v>
      </c>
      <c r="K90" s="41">
        <f t="shared" ref="K90:K100" si="6">ROUND((J90*$C$8/1000),0)</f>
        <v>9327016</v>
      </c>
      <c r="L90" s="41">
        <v>32904</v>
      </c>
      <c r="M90" s="41">
        <v>9359920</v>
      </c>
      <c r="N90" s="42"/>
    </row>
    <row r="91" spans="1:218" x14ac:dyDescent="0.15">
      <c r="A91" s="35" t="s">
        <v>147</v>
      </c>
      <c r="B91" s="47">
        <v>316</v>
      </c>
      <c r="C91" s="47" t="s">
        <v>148</v>
      </c>
      <c r="D91" s="36" t="s">
        <v>36</v>
      </c>
      <c r="E91" s="137">
        <v>1E-3</v>
      </c>
      <c r="F91" s="36" t="s">
        <v>150</v>
      </c>
      <c r="G91" s="39">
        <v>0</v>
      </c>
      <c r="H91" s="36" t="s">
        <v>116</v>
      </c>
      <c r="I91" s="39">
        <v>6.5</v>
      </c>
      <c r="J91" s="41">
        <v>1</v>
      </c>
      <c r="K91" s="41">
        <f t="shared" si="6"/>
        <v>21</v>
      </c>
      <c r="L91" s="41">
        <v>0</v>
      </c>
      <c r="M91" s="41">
        <v>21</v>
      </c>
      <c r="N91" s="42"/>
    </row>
    <row r="92" spans="1:218" x14ac:dyDescent="0.15">
      <c r="A92" s="35" t="s">
        <v>60</v>
      </c>
      <c r="B92" s="47">
        <v>319</v>
      </c>
      <c r="C92" s="47" t="s">
        <v>151</v>
      </c>
      <c r="D92" s="36" t="s">
        <v>36</v>
      </c>
      <c r="E92" s="37">
        <v>950</v>
      </c>
      <c r="F92" s="36" t="s">
        <v>69</v>
      </c>
      <c r="G92" s="39">
        <v>6</v>
      </c>
      <c r="H92" s="36" t="s">
        <v>63</v>
      </c>
      <c r="I92" s="39">
        <v>22</v>
      </c>
      <c r="J92" s="41">
        <v>690248</v>
      </c>
      <c r="K92" s="41">
        <f t="shared" si="6"/>
        <v>14639366</v>
      </c>
      <c r="L92" s="41">
        <v>71606</v>
      </c>
      <c r="M92" s="41">
        <v>14710972</v>
      </c>
      <c r="N92" s="42"/>
    </row>
    <row r="93" spans="1:218" x14ac:dyDescent="0.15">
      <c r="A93" s="35" t="s">
        <v>64</v>
      </c>
      <c r="B93" s="47">
        <v>319</v>
      </c>
      <c r="C93" s="47" t="s">
        <v>151</v>
      </c>
      <c r="D93" s="36" t="s">
        <v>36</v>
      </c>
      <c r="E93" s="37">
        <v>58</v>
      </c>
      <c r="F93" s="36" t="s">
        <v>71</v>
      </c>
      <c r="G93" s="39">
        <v>6</v>
      </c>
      <c r="H93" s="36" t="s">
        <v>63</v>
      </c>
      <c r="I93" s="39">
        <v>22</v>
      </c>
      <c r="J93" s="41">
        <v>81084</v>
      </c>
      <c r="K93" s="41">
        <f t="shared" si="6"/>
        <v>1719698</v>
      </c>
      <c r="L93" s="41">
        <v>8412</v>
      </c>
      <c r="M93" s="41">
        <v>1728110</v>
      </c>
      <c r="N93" s="42"/>
    </row>
    <row r="94" spans="1:218" x14ac:dyDescent="0.15">
      <c r="A94" s="35" t="s">
        <v>64</v>
      </c>
      <c r="B94" s="47">
        <v>319</v>
      </c>
      <c r="C94" s="47" t="s">
        <v>151</v>
      </c>
      <c r="D94" s="36" t="s">
        <v>36</v>
      </c>
      <c r="E94" s="37">
        <v>100</v>
      </c>
      <c r="F94" s="36" t="s">
        <v>152</v>
      </c>
      <c r="G94" s="39">
        <v>6</v>
      </c>
      <c r="H94" s="36" t="s">
        <v>63</v>
      </c>
      <c r="I94" s="39">
        <v>22</v>
      </c>
      <c r="J94" s="41">
        <v>139801</v>
      </c>
      <c r="K94" s="41">
        <f t="shared" si="6"/>
        <v>2965018</v>
      </c>
      <c r="L94" s="41">
        <v>14503</v>
      </c>
      <c r="M94" s="41">
        <v>2979521</v>
      </c>
      <c r="N94" s="42"/>
    </row>
    <row r="95" spans="1:218" x14ac:dyDescent="0.15">
      <c r="A95" s="35" t="s">
        <v>94</v>
      </c>
      <c r="B95" s="47">
        <v>322</v>
      </c>
      <c r="C95" s="47" t="s">
        <v>153</v>
      </c>
      <c r="D95" s="36" t="s">
        <v>36</v>
      </c>
      <c r="E95" s="37">
        <v>440</v>
      </c>
      <c r="F95" s="36" t="s">
        <v>154</v>
      </c>
      <c r="G95" s="39">
        <v>4</v>
      </c>
      <c r="H95" s="36" t="s">
        <v>55</v>
      </c>
      <c r="I95" s="39">
        <v>5</v>
      </c>
      <c r="J95" s="41">
        <v>0</v>
      </c>
      <c r="K95" s="41">
        <f t="shared" si="6"/>
        <v>0</v>
      </c>
      <c r="L95" s="41"/>
      <c r="M95" s="41"/>
      <c r="N95" s="42"/>
    </row>
    <row r="96" spans="1:218" x14ac:dyDescent="0.15">
      <c r="A96" s="35" t="s">
        <v>94</v>
      </c>
      <c r="B96" s="47">
        <v>322</v>
      </c>
      <c r="C96" s="47" t="s">
        <v>153</v>
      </c>
      <c r="D96" s="36" t="s">
        <v>36</v>
      </c>
      <c r="E96" s="37">
        <v>114</v>
      </c>
      <c r="F96" s="36" t="s">
        <v>155</v>
      </c>
      <c r="G96" s="39">
        <v>4</v>
      </c>
      <c r="H96" s="36" t="s">
        <v>55</v>
      </c>
      <c r="I96" s="39">
        <v>5</v>
      </c>
      <c r="J96" s="41">
        <v>0</v>
      </c>
      <c r="K96" s="41">
        <f t="shared" si="6"/>
        <v>0</v>
      </c>
      <c r="L96" s="41"/>
      <c r="M96" s="41"/>
      <c r="N96" s="42"/>
    </row>
    <row r="97" spans="1:218" x14ac:dyDescent="0.15">
      <c r="A97" s="35" t="s">
        <v>94</v>
      </c>
      <c r="B97" s="47">
        <v>322</v>
      </c>
      <c r="C97" s="47" t="s">
        <v>153</v>
      </c>
      <c r="D97" s="36" t="s">
        <v>36</v>
      </c>
      <c r="E97" s="37">
        <v>1500</v>
      </c>
      <c r="F97" s="36" t="s">
        <v>156</v>
      </c>
      <c r="G97" s="39">
        <v>5.8</v>
      </c>
      <c r="H97" s="36" t="s">
        <v>55</v>
      </c>
      <c r="I97" s="39">
        <v>19.25</v>
      </c>
      <c r="J97" s="41">
        <v>1011788.85</v>
      </c>
      <c r="K97" s="41">
        <f t="shared" si="6"/>
        <v>21458878</v>
      </c>
      <c r="L97" s="41">
        <v>30268</v>
      </c>
      <c r="M97" s="41">
        <v>21489146</v>
      </c>
      <c r="N97" s="42"/>
    </row>
    <row r="98" spans="1:218" x14ac:dyDescent="0.15">
      <c r="A98" s="35" t="s">
        <v>94</v>
      </c>
      <c r="B98" s="47">
        <v>322</v>
      </c>
      <c r="C98" s="47" t="s">
        <v>153</v>
      </c>
      <c r="D98" s="36" t="s">
        <v>36</v>
      </c>
      <c r="E98" s="37">
        <v>374</v>
      </c>
      <c r="F98" s="36" t="s">
        <v>157</v>
      </c>
      <c r="G98" s="39">
        <v>5.8</v>
      </c>
      <c r="H98" s="36" t="s">
        <v>55</v>
      </c>
      <c r="I98" s="39">
        <v>19.25</v>
      </c>
      <c r="J98" s="41">
        <v>251992.7</v>
      </c>
      <c r="K98" s="41">
        <f t="shared" si="6"/>
        <v>5344475</v>
      </c>
      <c r="L98" s="41">
        <v>7539</v>
      </c>
      <c r="M98" s="41">
        <v>5352014</v>
      </c>
      <c r="N98" s="42"/>
    </row>
    <row r="99" spans="1:218" x14ac:dyDescent="0.15">
      <c r="A99" s="35" t="s">
        <v>158</v>
      </c>
      <c r="B99" s="47">
        <v>322</v>
      </c>
      <c r="C99" s="47" t="s">
        <v>153</v>
      </c>
      <c r="D99" s="36" t="s">
        <v>36</v>
      </c>
      <c r="E99" s="37">
        <v>314</v>
      </c>
      <c r="F99" s="36" t="s">
        <v>159</v>
      </c>
      <c r="G99" s="39">
        <v>5.8</v>
      </c>
      <c r="H99" s="36" t="s">
        <v>55</v>
      </c>
      <c r="I99" s="39">
        <v>19</v>
      </c>
      <c r="J99" s="41">
        <v>382447.77</v>
      </c>
      <c r="K99" s="41">
        <f t="shared" si="6"/>
        <v>8111277</v>
      </c>
      <c r="L99" s="41">
        <v>11440</v>
      </c>
      <c r="M99" s="41">
        <v>8122717</v>
      </c>
      <c r="N99" s="42"/>
    </row>
    <row r="100" spans="1:218" x14ac:dyDescent="0.15">
      <c r="A100" s="35" t="s">
        <v>160</v>
      </c>
      <c r="B100" s="47">
        <v>322</v>
      </c>
      <c r="C100" s="47" t="s">
        <v>153</v>
      </c>
      <c r="D100" s="36" t="s">
        <v>36</v>
      </c>
      <c r="E100" s="37">
        <v>28</v>
      </c>
      <c r="F100" s="36" t="s">
        <v>161</v>
      </c>
      <c r="G100" s="39">
        <v>5.8</v>
      </c>
      <c r="H100" s="36" t="s">
        <v>55</v>
      </c>
      <c r="I100" s="39">
        <v>19</v>
      </c>
      <c r="J100" s="41">
        <v>38721.360000000001</v>
      </c>
      <c r="K100" s="41">
        <f t="shared" si="6"/>
        <v>821236</v>
      </c>
      <c r="L100" s="41">
        <v>1158</v>
      </c>
      <c r="M100" s="41">
        <v>822394</v>
      </c>
      <c r="N100" s="42"/>
    </row>
    <row r="101" spans="1:218" x14ac:dyDescent="0.15">
      <c r="A101" s="35"/>
      <c r="B101" s="47"/>
      <c r="C101" s="47"/>
      <c r="D101" s="36"/>
      <c r="E101" s="37"/>
      <c r="F101" s="36"/>
      <c r="G101" s="39"/>
      <c r="H101" s="36"/>
      <c r="I101" s="39"/>
      <c r="J101" s="41"/>
      <c r="K101" s="41"/>
      <c r="L101" s="41"/>
      <c r="M101" s="41"/>
      <c r="N101" s="42"/>
    </row>
    <row r="102" spans="1:218" x14ac:dyDescent="0.15">
      <c r="A102" s="35" t="s">
        <v>768</v>
      </c>
      <c r="B102" s="47">
        <v>330</v>
      </c>
      <c r="C102" s="47" t="s">
        <v>162</v>
      </c>
      <c r="D102" s="36" t="s">
        <v>36</v>
      </c>
      <c r="E102" s="37">
        <v>1000</v>
      </c>
      <c r="F102" s="36" t="s">
        <v>163</v>
      </c>
      <c r="G102" s="39">
        <v>5</v>
      </c>
      <c r="H102" s="36" t="s">
        <v>164</v>
      </c>
      <c r="I102" s="39">
        <v>11</v>
      </c>
      <c r="J102" s="41">
        <v>500000</v>
      </c>
      <c r="K102" s="41">
        <f>ROUND((J102*$C$8/1000),0)</f>
        <v>10604425</v>
      </c>
      <c r="L102" s="41">
        <v>85135</v>
      </c>
      <c r="M102" s="41">
        <v>10689560</v>
      </c>
      <c r="N102" s="42"/>
    </row>
    <row r="103" spans="1:218" x14ac:dyDescent="0.15">
      <c r="A103" s="35" t="s">
        <v>165</v>
      </c>
      <c r="B103" s="47">
        <v>332</v>
      </c>
      <c r="C103" s="47" t="s">
        <v>166</v>
      </c>
      <c r="D103" s="36" t="s">
        <v>36</v>
      </c>
      <c r="E103" s="37">
        <v>700</v>
      </c>
      <c r="F103" s="36" t="s">
        <v>167</v>
      </c>
      <c r="G103" s="39">
        <v>6</v>
      </c>
      <c r="H103" s="36" t="s">
        <v>164</v>
      </c>
      <c r="I103" s="39">
        <v>10</v>
      </c>
      <c r="J103" s="41">
        <v>307407</v>
      </c>
      <c r="K103" s="41">
        <f>ROUND((J103*$C$8/1000),0)</f>
        <v>6519749</v>
      </c>
      <c r="L103" s="41">
        <v>0</v>
      </c>
      <c r="M103" s="41">
        <v>6519749</v>
      </c>
      <c r="N103" s="42"/>
    </row>
    <row r="104" spans="1:218" x14ac:dyDescent="0.15">
      <c r="A104" s="35" t="s">
        <v>165</v>
      </c>
      <c r="B104" s="47">
        <v>332</v>
      </c>
      <c r="C104" s="47" t="s">
        <v>166</v>
      </c>
      <c r="D104" s="36" t="s">
        <v>36</v>
      </c>
      <c r="E104" s="37">
        <v>1300</v>
      </c>
      <c r="F104" s="36" t="s">
        <v>168</v>
      </c>
      <c r="G104" s="39">
        <v>6</v>
      </c>
      <c r="H104" s="36" t="s">
        <v>164</v>
      </c>
      <c r="I104" s="39">
        <v>10</v>
      </c>
      <c r="J104" s="41">
        <v>570899</v>
      </c>
      <c r="K104" s="41">
        <f t="shared" ref="K104:K112" si="7">ROUND((J104*$C$8/1000),0)</f>
        <v>12108111</v>
      </c>
      <c r="L104" s="41">
        <v>0</v>
      </c>
      <c r="M104" s="41">
        <v>12108111</v>
      </c>
      <c r="N104" s="42"/>
    </row>
    <row r="105" spans="1:218" x14ac:dyDescent="0.15">
      <c r="A105" s="35" t="s">
        <v>169</v>
      </c>
      <c r="B105" s="47">
        <v>332</v>
      </c>
      <c r="C105" s="47" t="s">
        <v>166</v>
      </c>
      <c r="D105" s="36" t="s">
        <v>36</v>
      </c>
      <c r="E105" s="48">
        <v>1E-3</v>
      </c>
      <c r="F105" s="36" t="s">
        <v>54</v>
      </c>
      <c r="G105" s="39">
        <v>6</v>
      </c>
      <c r="H105" s="36" t="s">
        <v>164</v>
      </c>
      <c r="I105" s="39">
        <v>10</v>
      </c>
      <c r="J105" s="41">
        <v>1</v>
      </c>
      <c r="K105" s="41">
        <f t="shared" si="7"/>
        <v>21</v>
      </c>
      <c r="L105" s="41">
        <v>8</v>
      </c>
      <c r="M105" s="41">
        <v>29</v>
      </c>
      <c r="N105" s="42"/>
    </row>
    <row r="106" spans="1:218" x14ac:dyDescent="0.15">
      <c r="A106" s="35" t="s">
        <v>170</v>
      </c>
      <c r="B106" s="47">
        <v>337</v>
      </c>
      <c r="C106" s="47" t="s">
        <v>171</v>
      </c>
      <c r="D106" s="36" t="s">
        <v>36</v>
      </c>
      <c r="E106" s="37">
        <v>400</v>
      </c>
      <c r="F106" s="36" t="s">
        <v>37</v>
      </c>
      <c r="G106" s="39">
        <v>6.3</v>
      </c>
      <c r="H106" s="36" t="s">
        <v>63</v>
      </c>
      <c r="I106" s="39">
        <v>19.5</v>
      </c>
      <c r="J106" s="41">
        <v>290808</v>
      </c>
      <c r="K106" s="41">
        <f t="shared" si="7"/>
        <v>6167703</v>
      </c>
      <c r="L106" s="41">
        <v>68406</v>
      </c>
      <c r="M106" s="41">
        <v>6236109</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row>
    <row r="107" spans="1:218" x14ac:dyDescent="0.15">
      <c r="A107" s="35" t="s">
        <v>170</v>
      </c>
      <c r="B107" s="47">
        <v>337</v>
      </c>
      <c r="C107" s="47" t="s">
        <v>171</v>
      </c>
      <c r="D107" s="36" t="s">
        <v>36</v>
      </c>
      <c r="E107" s="37">
        <v>74</v>
      </c>
      <c r="F107" s="36" t="s">
        <v>39</v>
      </c>
      <c r="G107" s="39">
        <v>6.3</v>
      </c>
      <c r="H107" s="36" t="s">
        <v>63</v>
      </c>
      <c r="I107" s="39">
        <v>19.5</v>
      </c>
      <c r="J107" s="41">
        <v>53829</v>
      </c>
      <c r="K107" s="41">
        <f t="shared" si="7"/>
        <v>1141651</v>
      </c>
      <c r="L107" s="41">
        <v>12649</v>
      </c>
      <c r="M107" s="41">
        <v>1154300</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row>
    <row r="108" spans="1:218" x14ac:dyDescent="0.15">
      <c r="A108" s="35" t="s">
        <v>172</v>
      </c>
      <c r="B108" s="47">
        <v>337</v>
      </c>
      <c r="C108" s="47" t="s">
        <v>171</v>
      </c>
      <c r="D108" s="36" t="s">
        <v>36</v>
      </c>
      <c r="E108" s="37">
        <v>38</v>
      </c>
      <c r="F108" s="36" t="s">
        <v>173</v>
      </c>
      <c r="G108" s="39">
        <v>7</v>
      </c>
      <c r="H108" s="36" t="s">
        <v>63</v>
      </c>
      <c r="I108" s="39">
        <v>19.75</v>
      </c>
      <c r="J108" s="41">
        <v>38000</v>
      </c>
      <c r="K108" s="41">
        <f t="shared" si="7"/>
        <v>805936</v>
      </c>
      <c r="L108" s="41">
        <v>357844</v>
      </c>
      <c r="M108" s="41">
        <v>1163780</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row>
    <row r="109" spans="1:218" s="49" customFormat="1" x14ac:dyDescent="0.15">
      <c r="A109" s="35" t="s">
        <v>174</v>
      </c>
      <c r="B109" s="47">
        <v>337</v>
      </c>
      <c r="C109" s="47" t="s">
        <v>175</v>
      </c>
      <c r="D109" s="36" t="s">
        <v>36</v>
      </c>
      <c r="E109" s="37">
        <v>539</v>
      </c>
      <c r="F109" s="36" t="s">
        <v>176</v>
      </c>
      <c r="G109" s="39">
        <v>5</v>
      </c>
      <c r="H109" s="47" t="s">
        <v>55</v>
      </c>
      <c r="I109" s="39">
        <v>19.5</v>
      </c>
      <c r="J109" s="41">
        <v>417114</v>
      </c>
      <c r="K109" s="41">
        <f t="shared" si="7"/>
        <v>8846508</v>
      </c>
      <c r="L109" s="41">
        <v>5945</v>
      </c>
      <c r="M109" s="41">
        <v>8852453</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row>
    <row r="110" spans="1:218" s="49" customFormat="1" x14ac:dyDescent="0.15">
      <c r="A110" s="35" t="s">
        <v>174</v>
      </c>
      <c r="B110" s="47">
        <v>337</v>
      </c>
      <c r="C110" s="47" t="s">
        <v>175</v>
      </c>
      <c r="D110" s="36" t="s">
        <v>36</v>
      </c>
      <c r="E110" s="37">
        <v>40</v>
      </c>
      <c r="F110" s="36" t="s">
        <v>177</v>
      </c>
      <c r="G110" s="39">
        <v>7.5</v>
      </c>
      <c r="H110" s="47" t="s">
        <v>55</v>
      </c>
      <c r="I110" s="39">
        <v>19.75</v>
      </c>
      <c r="J110" s="41">
        <v>40000</v>
      </c>
      <c r="K110" s="41">
        <f t="shared" si="7"/>
        <v>848354</v>
      </c>
      <c r="L110" s="41">
        <v>306426</v>
      </c>
      <c r="M110" s="41">
        <v>1154780</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row>
    <row r="111" spans="1:218" x14ac:dyDescent="0.15">
      <c r="A111" s="35" t="s">
        <v>178</v>
      </c>
      <c r="B111" s="47">
        <v>337</v>
      </c>
      <c r="C111" s="47" t="s">
        <v>179</v>
      </c>
      <c r="D111" s="36" t="s">
        <v>36</v>
      </c>
      <c r="E111" s="37">
        <v>512</v>
      </c>
      <c r="F111" s="36" t="s">
        <v>180</v>
      </c>
      <c r="G111" s="39">
        <v>4.5</v>
      </c>
      <c r="H111" s="36" t="s">
        <v>63</v>
      </c>
      <c r="I111" s="39">
        <v>19.5</v>
      </c>
      <c r="J111" s="41">
        <v>419632</v>
      </c>
      <c r="K111" s="41">
        <f t="shared" si="7"/>
        <v>8899912</v>
      </c>
      <c r="L111" s="41">
        <v>70991</v>
      </c>
      <c r="M111" s="41">
        <v>8970903</v>
      </c>
      <c r="N111" s="42"/>
    </row>
    <row r="112" spans="1:218" x14ac:dyDescent="0.15">
      <c r="A112" s="35" t="s">
        <v>178</v>
      </c>
      <c r="B112" s="47">
        <v>337</v>
      </c>
      <c r="C112" s="47" t="s">
        <v>179</v>
      </c>
      <c r="D112" s="36" t="s">
        <v>36</v>
      </c>
      <c r="E112" s="37">
        <v>45</v>
      </c>
      <c r="F112" s="36" t="s">
        <v>181</v>
      </c>
      <c r="G112" s="39">
        <v>8</v>
      </c>
      <c r="H112" s="36" t="s">
        <v>63</v>
      </c>
      <c r="I112" s="39">
        <v>19.75</v>
      </c>
      <c r="J112" s="41">
        <v>45000</v>
      </c>
      <c r="K112" s="41">
        <f t="shared" si="7"/>
        <v>954398</v>
      </c>
      <c r="L112" s="41">
        <v>288375</v>
      </c>
      <c r="M112" s="41">
        <v>1242773</v>
      </c>
      <c r="N112" s="42"/>
    </row>
    <row r="113" spans="1:218"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row>
    <row r="114" spans="1:218" x14ac:dyDescent="0.15">
      <c r="A114" s="35" t="s">
        <v>60</v>
      </c>
      <c r="B114" s="47">
        <v>341</v>
      </c>
      <c r="C114" s="47" t="s">
        <v>182</v>
      </c>
      <c r="D114" s="36" t="s">
        <v>36</v>
      </c>
      <c r="E114" s="37">
        <v>320</v>
      </c>
      <c r="F114" s="36" t="s">
        <v>183</v>
      </c>
      <c r="G114" s="39">
        <v>5.8</v>
      </c>
      <c r="H114" s="36" t="s">
        <v>38</v>
      </c>
      <c r="I114" s="39">
        <v>23.75</v>
      </c>
      <c r="J114" s="41">
        <v>196296</v>
      </c>
      <c r="K114" s="41">
        <f>ROUND((J114*$C$8/1000),0)</f>
        <v>4163212</v>
      </c>
      <c r="L114" s="41">
        <v>19699</v>
      </c>
      <c r="M114" s="41">
        <v>4182911</v>
      </c>
      <c r="N114" s="42"/>
    </row>
    <row r="115" spans="1:218" x14ac:dyDescent="0.15">
      <c r="A115" s="35" t="s">
        <v>64</v>
      </c>
      <c r="B115" s="47">
        <v>341</v>
      </c>
      <c r="C115" s="47" t="s">
        <v>182</v>
      </c>
      <c r="D115" s="36" t="s">
        <v>36</v>
      </c>
      <c r="E115" s="37">
        <v>6</v>
      </c>
      <c r="F115" s="36" t="s">
        <v>184</v>
      </c>
      <c r="G115" s="39">
        <v>7.5</v>
      </c>
      <c r="H115" s="36" t="s">
        <v>38</v>
      </c>
      <c r="I115" s="39">
        <v>23.75</v>
      </c>
      <c r="J115" s="41">
        <v>8614</v>
      </c>
      <c r="K115" s="41">
        <f>ROUND((J115*$C$8/1000),0)</f>
        <v>182693</v>
      </c>
      <c r="L115" s="41">
        <v>1111</v>
      </c>
      <c r="M115" s="41">
        <v>183804</v>
      </c>
      <c r="N115" s="42"/>
    </row>
    <row r="116" spans="1:218" x14ac:dyDescent="0.15">
      <c r="A116" s="35" t="s">
        <v>64</v>
      </c>
      <c r="B116" s="47">
        <v>341</v>
      </c>
      <c r="C116" s="47" t="s">
        <v>182</v>
      </c>
      <c r="D116" s="36" t="s">
        <v>36</v>
      </c>
      <c r="E116" s="37">
        <v>15.2</v>
      </c>
      <c r="F116" s="36" t="s">
        <v>185</v>
      </c>
      <c r="G116" s="39">
        <v>7.5</v>
      </c>
      <c r="H116" s="36" t="s">
        <v>38</v>
      </c>
      <c r="I116" s="39">
        <v>23.75</v>
      </c>
      <c r="J116" s="41">
        <v>21822</v>
      </c>
      <c r="K116" s="41">
        <f>ROUND((J116*$C$8/1000),0)</f>
        <v>462820</v>
      </c>
      <c r="L116" s="41">
        <v>2814</v>
      </c>
      <c r="M116" s="41">
        <v>465634</v>
      </c>
      <c r="N116" s="42"/>
    </row>
    <row r="117" spans="1:218" x14ac:dyDescent="0.15">
      <c r="A117" s="35" t="s">
        <v>94</v>
      </c>
      <c r="B117" s="47">
        <v>342</v>
      </c>
      <c r="C117" s="47" t="s">
        <v>186</v>
      </c>
      <c r="D117" s="36" t="s">
        <v>187</v>
      </c>
      <c r="E117" s="37">
        <v>13200000</v>
      </c>
      <c r="F117" s="36" t="s">
        <v>188</v>
      </c>
      <c r="G117" s="39">
        <v>5.5</v>
      </c>
      <c r="H117" s="36" t="s">
        <v>189</v>
      </c>
      <c r="I117" s="39">
        <v>4</v>
      </c>
      <c r="J117" s="41">
        <v>0</v>
      </c>
      <c r="K117" s="41">
        <f t="shared" ref="K117:K124" si="8">ROUND((J117/1000),0)</f>
        <v>0</v>
      </c>
      <c r="L117" s="41"/>
      <c r="M117" s="41"/>
      <c r="N117" s="42"/>
    </row>
    <row r="118" spans="1:218" x14ac:dyDescent="0.15">
      <c r="A118" s="35" t="s">
        <v>160</v>
      </c>
      <c r="B118" s="47">
        <v>342</v>
      </c>
      <c r="C118" s="47" t="s">
        <v>186</v>
      </c>
      <c r="D118" s="36" t="s">
        <v>187</v>
      </c>
      <c r="E118" s="37">
        <v>2900000</v>
      </c>
      <c r="F118" s="36" t="s">
        <v>190</v>
      </c>
      <c r="G118" s="39">
        <v>10</v>
      </c>
      <c r="H118" s="36" t="s">
        <v>189</v>
      </c>
      <c r="I118" s="39">
        <v>4</v>
      </c>
      <c r="J118" s="41">
        <v>16105104</v>
      </c>
      <c r="K118" s="41">
        <f t="shared" si="8"/>
        <v>16105</v>
      </c>
      <c r="L118" s="41">
        <v>124</v>
      </c>
      <c r="M118" s="41">
        <v>16229</v>
      </c>
      <c r="N118" s="42"/>
    </row>
    <row r="119" spans="1:218" x14ac:dyDescent="0.15">
      <c r="A119" s="35" t="s">
        <v>191</v>
      </c>
      <c r="B119" s="47">
        <v>342</v>
      </c>
      <c r="C119" s="47" t="s">
        <v>192</v>
      </c>
      <c r="D119" s="36" t="s">
        <v>187</v>
      </c>
      <c r="E119" s="37">
        <v>15500000</v>
      </c>
      <c r="F119" s="36" t="s">
        <v>193</v>
      </c>
      <c r="G119" s="39">
        <v>4.5</v>
      </c>
      <c r="H119" s="47" t="s">
        <v>189</v>
      </c>
      <c r="I119" s="39">
        <v>4</v>
      </c>
      <c r="J119" s="41">
        <v>0</v>
      </c>
      <c r="K119" s="41">
        <v>0</v>
      </c>
      <c r="L119" s="41"/>
      <c r="M119" s="41"/>
      <c r="N119" s="42"/>
    </row>
    <row r="120" spans="1:218" x14ac:dyDescent="0.15">
      <c r="A120" s="35" t="s">
        <v>194</v>
      </c>
      <c r="B120" s="47">
        <v>342</v>
      </c>
      <c r="C120" s="47" t="s">
        <v>192</v>
      </c>
      <c r="D120" s="36" t="s">
        <v>187</v>
      </c>
      <c r="E120" s="37">
        <v>100000</v>
      </c>
      <c r="F120" s="36" t="s">
        <v>195</v>
      </c>
      <c r="G120" s="39">
        <v>10</v>
      </c>
      <c r="H120" s="47" t="s">
        <v>189</v>
      </c>
      <c r="I120" s="39">
        <v>4.25</v>
      </c>
      <c r="J120" s="41">
        <v>146410000</v>
      </c>
      <c r="K120" s="41">
        <f t="shared" si="8"/>
        <v>146410</v>
      </c>
      <c r="L120" s="41">
        <v>1128</v>
      </c>
      <c r="M120" s="41">
        <v>147538</v>
      </c>
      <c r="N120" s="42"/>
    </row>
    <row r="121" spans="1:218" x14ac:dyDescent="0.15">
      <c r="A121" s="35" t="s">
        <v>196</v>
      </c>
      <c r="B121" s="47">
        <v>342</v>
      </c>
      <c r="C121" s="47" t="s">
        <v>197</v>
      </c>
      <c r="D121" s="36" t="s">
        <v>187</v>
      </c>
      <c r="E121" s="50">
        <v>15860000</v>
      </c>
      <c r="F121" s="36" t="s">
        <v>198</v>
      </c>
      <c r="G121" s="39">
        <v>4.5</v>
      </c>
      <c r="H121" s="47" t="s">
        <v>189</v>
      </c>
      <c r="I121" s="39">
        <v>4</v>
      </c>
      <c r="J121" s="41">
        <v>320441776</v>
      </c>
      <c r="K121" s="41">
        <f t="shared" si="8"/>
        <v>320442</v>
      </c>
      <c r="L121" s="41">
        <v>1138</v>
      </c>
      <c r="M121" s="41">
        <v>321580</v>
      </c>
      <c r="N121" s="42"/>
    </row>
    <row r="122" spans="1:218" x14ac:dyDescent="0.15">
      <c r="A122" s="35" t="s">
        <v>199</v>
      </c>
      <c r="B122" s="47">
        <v>342</v>
      </c>
      <c r="C122" s="47" t="s">
        <v>197</v>
      </c>
      <c r="D122" s="36" t="s">
        <v>187</v>
      </c>
      <c r="E122" s="50">
        <v>100000</v>
      </c>
      <c r="F122" s="36" t="s">
        <v>200</v>
      </c>
      <c r="G122" s="39">
        <v>10</v>
      </c>
      <c r="H122" s="47" t="s">
        <v>189</v>
      </c>
      <c r="I122" s="39">
        <v>4.25</v>
      </c>
      <c r="J122" s="41">
        <v>139596459</v>
      </c>
      <c r="K122" s="41">
        <f t="shared" si="8"/>
        <v>139596</v>
      </c>
      <c r="L122" s="41">
        <v>1076</v>
      </c>
      <c r="M122" s="41">
        <v>140672</v>
      </c>
      <c r="N122" s="42"/>
    </row>
    <row r="123" spans="1:218" x14ac:dyDescent="0.15">
      <c r="A123" s="35" t="s">
        <v>85</v>
      </c>
      <c r="B123" s="47">
        <v>346</v>
      </c>
      <c r="C123" s="47" t="s">
        <v>201</v>
      </c>
      <c r="D123" s="36" t="s">
        <v>187</v>
      </c>
      <c r="E123" s="37">
        <v>10065000</v>
      </c>
      <c r="F123" s="36" t="s">
        <v>111</v>
      </c>
      <c r="G123" s="39">
        <v>4.75</v>
      </c>
      <c r="H123" s="36" t="s">
        <v>164</v>
      </c>
      <c r="I123" s="39">
        <v>6.5</v>
      </c>
      <c r="J123" s="41">
        <v>5032500000</v>
      </c>
      <c r="K123" s="41">
        <v>0</v>
      </c>
      <c r="L123" s="41"/>
      <c r="M123" s="41"/>
      <c r="N123" s="42"/>
    </row>
    <row r="124" spans="1:218" x14ac:dyDescent="0.15">
      <c r="A124" s="35" t="s">
        <v>202</v>
      </c>
      <c r="B124" s="47">
        <v>346</v>
      </c>
      <c r="C124" s="47" t="s">
        <v>201</v>
      </c>
      <c r="D124" s="36" t="s">
        <v>187</v>
      </c>
      <c r="E124" s="37">
        <v>6435000</v>
      </c>
      <c r="F124" s="36" t="s">
        <v>113</v>
      </c>
      <c r="G124" s="39">
        <v>16</v>
      </c>
      <c r="H124" s="36" t="s">
        <v>164</v>
      </c>
      <c r="I124" s="39">
        <v>6.75</v>
      </c>
      <c r="J124" s="41">
        <v>0</v>
      </c>
      <c r="K124" s="41">
        <f t="shared" si="8"/>
        <v>0</v>
      </c>
      <c r="L124" s="41"/>
      <c r="M124" s="41"/>
      <c r="N124" s="42"/>
    </row>
    <row r="125" spans="1:218" x14ac:dyDescent="0.15">
      <c r="A125" s="35"/>
      <c r="B125" s="47"/>
      <c r="C125" s="47"/>
      <c r="D125" s="36"/>
      <c r="E125" s="37"/>
      <c r="F125" s="36"/>
      <c r="G125" s="39"/>
      <c r="H125" s="36"/>
      <c r="I125" s="39"/>
      <c r="J125" s="41"/>
      <c r="K125" s="41"/>
      <c r="L125" s="41"/>
      <c r="M125" s="41"/>
      <c r="N125" s="42"/>
    </row>
    <row r="126" spans="1:218" x14ac:dyDescent="0.15">
      <c r="A126" s="35" t="s">
        <v>94</v>
      </c>
      <c r="B126" s="47">
        <v>351</v>
      </c>
      <c r="C126" s="47" t="s">
        <v>203</v>
      </c>
      <c r="D126" s="36" t="s">
        <v>36</v>
      </c>
      <c r="E126" s="37">
        <v>400</v>
      </c>
      <c r="F126" s="36" t="s">
        <v>204</v>
      </c>
      <c r="G126" s="39">
        <v>6.5</v>
      </c>
      <c r="H126" s="36" t="s">
        <v>55</v>
      </c>
      <c r="I126" s="39">
        <v>20</v>
      </c>
      <c r="J126" s="41">
        <v>301965.46000000002</v>
      </c>
      <c r="K126" s="41">
        <f>ROUND((J126*$C$8/1000),0)</f>
        <v>6404340</v>
      </c>
      <c r="L126" s="41">
        <v>10091</v>
      </c>
      <c r="M126" s="41">
        <v>6414431</v>
      </c>
      <c r="N126" s="42"/>
    </row>
    <row r="127" spans="1:218" x14ac:dyDescent="0.15">
      <c r="A127" s="35" t="s">
        <v>94</v>
      </c>
      <c r="B127" s="47">
        <v>351</v>
      </c>
      <c r="C127" s="47" t="s">
        <v>203</v>
      </c>
      <c r="D127" s="36" t="s">
        <v>36</v>
      </c>
      <c r="E127" s="37">
        <v>155</v>
      </c>
      <c r="F127" s="36" t="s">
        <v>205</v>
      </c>
      <c r="G127" s="39">
        <v>6.5</v>
      </c>
      <c r="H127" s="36" t="s">
        <v>55</v>
      </c>
      <c r="I127" s="39">
        <v>20</v>
      </c>
      <c r="J127" s="41">
        <v>117011.83</v>
      </c>
      <c r="K127" s="41">
        <f>ROUND((J127*$C$8/1000),0)</f>
        <v>2481686</v>
      </c>
      <c r="L127" s="41">
        <v>3911</v>
      </c>
      <c r="M127" s="41">
        <v>2485597</v>
      </c>
      <c r="N127" s="42"/>
    </row>
    <row r="128" spans="1:218" x14ac:dyDescent="0.15">
      <c r="A128" s="35" t="s">
        <v>206</v>
      </c>
      <c r="B128" s="47">
        <v>351</v>
      </c>
      <c r="C128" s="47" t="s">
        <v>203</v>
      </c>
      <c r="D128" s="36" t="s">
        <v>36</v>
      </c>
      <c r="E128" s="37">
        <v>21</v>
      </c>
      <c r="F128" s="36" t="s">
        <v>207</v>
      </c>
      <c r="G128" s="39">
        <v>5</v>
      </c>
      <c r="H128" s="36" t="s">
        <v>55</v>
      </c>
      <c r="I128" s="39">
        <v>5.5</v>
      </c>
      <c r="J128" s="41">
        <v>3712.14</v>
      </c>
      <c r="K128" s="41">
        <f>ROUND((J128*$C$8/1000),0)</f>
        <v>78730</v>
      </c>
      <c r="L128" s="41">
        <v>96</v>
      </c>
      <c r="M128" s="41">
        <v>78826</v>
      </c>
      <c r="N128" s="42"/>
    </row>
    <row r="129" spans="1:14" x14ac:dyDescent="0.15">
      <c r="A129" s="35" t="s">
        <v>108</v>
      </c>
      <c r="B129" s="47">
        <v>351</v>
      </c>
      <c r="C129" s="47" t="s">
        <v>203</v>
      </c>
      <c r="D129" s="36" t="s">
        <v>36</v>
      </c>
      <c r="E129" s="37">
        <v>60</v>
      </c>
      <c r="F129" s="36" t="s">
        <v>208</v>
      </c>
      <c r="G129" s="39">
        <v>6.5</v>
      </c>
      <c r="H129" s="36" t="s">
        <v>55</v>
      </c>
      <c r="I129" s="39">
        <v>20</v>
      </c>
      <c r="J129" s="41">
        <v>82205.2</v>
      </c>
      <c r="K129" s="41">
        <f>ROUND((J129*$C$8/1000),0)</f>
        <v>1743478</v>
      </c>
      <c r="L129" s="41">
        <v>2747</v>
      </c>
      <c r="M129" s="41">
        <v>1746225</v>
      </c>
      <c r="N129" s="42"/>
    </row>
    <row r="130" spans="1:14" x14ac:dyDescent="0.15">
      <c r="A130" s="35" t="s">
        <v>108</v>
      </c>
      <c r="B130" s="47">
        <v>351</v>
      </c>
      <c r="C130" s="47" t="s">
        <v>203</v>
      </c>
      <c r="D130" s="36" t="s">
        <v>36</v>
      </c>
      <c r="E130" s="37">
        <v>2</v>
      </c>
      <c r="F130" s="36" t="s">
        <v>209</v>
      </c>
      <c r="G130" s="39">
        <v>6.5</v>
      </c>
      <c r="H130" s="36" t="s">
        <v>55</v>
      </c>
      <c r="I130" s="39">
        <v>21</v>
      </c>
      <c r="J130" s="41">
        <v>2740.17</v>
      </c>
      <c r="K130" s="41">
        <f>ROUND((J130*$C$8/1000),0)</f>
        <v>58116</v>
      </c>
      <c r="L130" s="41">
        <v>91</v>
      </c>
      <c r="M130" s="41">
        <v>58207</v>
      </c>
      <c r="N130" s="42"/>
    </row>
    <row r="131" spans="1:14" x14ac:dyDescent="0.15">
      <c r="A131" s="35" t="s">
        <v>210</v>
      </c>
      <c r="B131" s="47">
        <v>351</v>
      </c>
      <c r="C131" s="47" t="s">
        <v>211</v>
      </c>
      <c r="D131" s="36" t="s">
        <v>36</v>
      </c>
      <c r="E131" s="37">
        <v>160</v>
      </c>
      <c r="F131" s="36" t="s">
        <v>212</v>
      </c>
      <c r="G131" s="39">
        <v>5.3</v>
      </c>
      <c r="H131" s="36" t="s">
        <v>55</v>
      </c>
      <c r="I131" s="39">
        <v>6</v>
      </c>
      <c r="J131" s="41">
        <v>29050.81</v>
      </c>
      <c r="K131" s="41">
        <f t="shared" ref="K131:K148" si="9">ROUND((J131*$C$8/1000),0)</f>
        <v>616134</v>
      </c>
      <c r="L131" s="41">
        <v>796</v>
      </c>
      <c r="M131" s="41">
        <v>616930</v>
      </c>
      <c r="N131" s="42"/>
    </row>
    <row r="132" spans="1:14" x14ac:dyDescent="0.15">
      <c r="A132" s="35" t="s">
        <v>210</v>
      </c>
      <c r="B132" s="47">
        <v>351</v>
      </c>
      <c r="C132" s="47" t="s">
        <v>211</v>
      </c>
      <c r="D132" s="36" t="s">
        <v>36</v>
      </c>
      <c r="E132" s="37">
        <v>60</v>
      </c>
      <c r="F132" s="36" t="s">
        <v>213</v>
      </c>
      <c r="G132" s="39">
        <v>5.3</v>
      </c>
      <c r="H132" s="36" t="s">
        <v>55</v>
      </c>
      <c r="I132" s="39">
        <v>6</v>
      </c>
      <c r="J132" s="41">
        <v>10893.9</v>
      </c>
      <c r="K132" s="41">
        <f t="shared" si="9"/>
        <v>231047</v>
      </c>
      <c r="L132" s="41">
        <v>299</v>
      </c>
      <c r="M132" s="41">
        <v>231346</v>
      </c>
      <c r="N132" s="42"/>
    </row>
    <row r="133" spans="1:14" x14ac:dyDescent="0.15">
      <c r="A133" s="35" t="s">
        <v>210</v>
      </c>
      <c r="B133" s="47">
        <v>351</v>
      </c>
      <c r="C133" s="47" t="s">
        <v>211</v>
      </c>
      <c r="D133" s="36" t="s">
        <v>36</v>
      </c>
      <c r="E133" s="37">
        <v>600</v>
      </c>
      <c r="F133" s="36" t="s">
        <v>214</v>
      </c>
      <c r="G133" s="39">
        <v>6.5</v>
      </c>
      <c r="H133" s="36" t="s">
        <v>55</v>
      </c>
      <c r="I133" s="39">
        <v>22.5</v>
      </c>
      <c r="J133" s="41">
        <v>526273.27</v>
      </c>
      <c r="K133" s="41">
        <f t="shared" si="9"/>
        <v>11161651</v>
      </c>
      <c r="L133" s="41">
        <v>17585</v>
      </c>
      <c r="M133" s="41">
        <v>11179236</v>
      </c>
      <c r="N133" s="42"/>
    </row>
    <row r="134" spans="1:14" x14ac:dyDescent="0.15">
      <c r="A134" s="35" t="s">
        <v>210</v>
      </c>
      <c r="B134" s="47">
        <v>351</v>
      </c>
      <c r="C134" s="47" t="s">
        <v>211</v>
      </c>
      <c r="D134" s="36" t="s">
        <v>36</v>
      </c>
      <c r="E134" s="37">
        <v>129</v>
      </c>
      <c r="F134" s="36" t="s">
        <v>215</v>
      </c>
      <c r="G134" s="39">
        <v>6.5</v>
      </c>
      <c r="H134" s="36" t="s">
        <v>55</v>
      </c>
      <c r="I134" s="39">
        <v>22.5</v>
      </c>
      <c r="J134" s="41">
        <v>113149.24</v>
      </c>
      <c r="K134" s="41">
        <f t="shared" si="9"/>
        <v>2399765</v>
      </c>
      <c r="L134" s="41">
        <v>3782</v>
      </c>
      <c r="M134" s="41">
        <v>2403547</v>
      </c>
      <c r="N134" s="42"/>
    </row>
    <row r="135" spans="1:14" x14ac:dyDescent="0.15">
      <c r="A135" s="35" t="s">
        <v>216</v>
      </c>
      <c r="B135" s="47">
        <v>351</v>
      </c>
      <c r="C135" s="47" t="s">
        <v>211</v>
      </c>
      <c r="D135" s="36" t="s">
        <v>36</v>
      </c>
      <c r="E135" s="37">
        <v>82</v>
      </c>
      <c r="F135" s="36" t="s">
        <v>217</v>
      </c>
      <c r="G135" s="39">
        <v>6.5</v>
      </c>
      <c r="H135" s="36" t="s">
        <v>55</v>
      </c>
      <c r="I135" s="39">
        <v>22.5</v>
      </c>
      <c r="J135" s="41">
        <v>110592.2</v>
      </c>
      <c r="K135" s="41">
        <f t="shared" si="9"/>
        <v>2345533</v>
      </c>
      <c r="L135" s="41">
        <v>3696</v>
      </c>
      <c r="M135" s="41">
        <v>2349229</v>
      </c>
      <c r="N135" s="42"/>
    </row>
    <row r="136" spans="1:14" x14ac:dyDescent="0.15">
      <c r="A136" s="35" t="s">
        <v>216</v>
      </c>
      <c r="B136" s="47">
        <v>351</v>
      </c>
      <c r="C136" s="47" t="s">
        <v>211</v>
      </c>
      <c r="D136" s="36" t="s">
        <v>36</v>
      </c>
      <c r="E136" s="37">
        <v>7</v>
      </c>
      <c r="F136" s="36" t="s">
        <v>218</v>
      </c>
      <c r="G136" s="39">
        <v>6.5</v>
      </c>
      <c r="H136" s="36" t="s">
        <v>55</v>
      </c>
      <c r="I136" s="39">
        <v>22.5</v>
      </c>
      <c r="J136" s="41">
        <v>9440.7999999999993</v>
      </c>
      <c r="K136" s="41">
        <f t="shared" si="9"/>
        <v>200229</v>
      </c>
      <c r="L136" s="41">
        <v>315</v>
      </c>
      <c r="M136" s="41">
        <v>200544</v>
      </c>
      <c r="N136" s="42"/>
    </row>
    <row r="137" spans="1:14" x14ac:dyDescent="0.15">
      <c r="A137" s="35" t="s">
        <v>219</v>
      </c>
      <c r="B137" s="47">
        <v>351</v>
      </c>
      <c r="C137" s="47" t="s">
        <v>220</v>
      </c>
      <c r="D137" s="36" t="s">
        <v>36</v>
      </c>
      <c r="E137" s="37">
        <v>255</v>
      </c>
      <c r="F137" s="36" t="s">
        <v>221</v>
      </c>
      <c r="G137" s="39">
        <v>4</v>
      </c>
      <c r="H137" s="47" t="s">
        <v>63</v>
      </c>
      <c r="I137" s="39">
        <v>5.75</v>
      </c>
      <c r="J137" s="41">
        <v>66237.710000000006</v>
      </c>
      <c r="K137" s="41">
        <f t="shared" si="9"/>
        <v>1404826</v>
      </c>
      <c r="L137" s="41">
        <v>1378</v>
      </c>
      <c r="M137" s="41">
        <v>1406204</v>
      </c>
      <c r="N137" s="42"/>
    </row>
    <row r="138" spans="1:14" x14ac:dyDescent="0.15">
      <c r="A138" s="35" t="s">
        <v>219</v>
      </c>
      <c r="B138" s="47">
        <v>351</v>
      </c>
      <c r="C138" s="47" t="s">
        <v>220</v>
      </c>
      <c r="D138" s="36" t="s">
        <v>36</v>
      </c>
      <c r="E138" s="37">
        <v>69</v>
      </c>
      <c r="F138" s="36" t="s">
        <v>222</v>
      </c>
      <c r="G138" s="39">
        <v>4</v>
      </c>
      <c r="H138" s="47" t="s">
        <v>63</v>
      </c>
      <c r="I138" s="39">
        <v>5.75</v>
      </c>
      <c r="J138" s="41">
        <v>17923.36</v>
      </c>
      <c r="K138" s="41">
        <f t="shared" si="9"/>
        <v>380134</v>
      </c>
      <c r="L138" s="41">
        <v>373</v>
      </c>
      <c r="M138" s="41">
        <v>380507</v>
      </c>
      <c r="N138" s="42"/>
    </row>
    <row r="139" spans="1:14" x14ac:dyDescent="0.15">
      <c r="A139" s="35" t="s">
        <v>223</v>
      </c>
      <c r="B139" s="47">
        <v>351</v>
      </c>
      <c r="C139" s="47" t="s">
        <v>220</v>
      </c>
      <c r="D139" s="36" t="s">
        <v>36</v>
      </c>
      <c r="E139" s="37">
        <v>305</v>
      </c>
      <c r="F139" s="36" t="s">
        <v>224</v>
      </c>
      <c r="G139" s="39">
        <v>6</v>
      </c>
      <c r="H139" s="47" t="s">
        <v>63</v>
      </c>
      <c r="I139" s="39">
        <v>22.5</v>
      </c>
      <c r="J139" s="41">
        <v>331991.78999999998</v>
      </c>
      <c r="K139" s="41">
        <f t="shared" si="9"/>
        <v>7041164</v>
      </c>
      <c r="L139" s="41">
        <v>10265</v>
      </c>
      <c r="M139" s="41">
        <v>7051429</v>
      </c>
      <c r="N139" s="42"/>
    </row>
    <row r="140" spans="1:14" x14ac:dyDescent="0.15">
      <c r="A140" s="35" t="s">
        <v>223</v>
      </c>
      <c r="B140" s="47">
        <v>351</v>
      </c>
      <c r="C140" s="47" t="s">
        <v>220</v>
      </c>
      <c r="D140" s="36" t="s">
        <v>36</v>
      </c>
      <c r="E140" s="37">
        <v>77</v>
      </c>
      <c r="F140" s="36" t="s">
        <v>225</v>
      </c>
      <c r="G140" s="39">
        <v>6</v>
      </c>
      <c r="H140" s="47" t="s">
        <v>63</v>
      </c>
      <c r="I140" s="39">
        <v>22.5</v>
      </c>
      <c r="J140" s="41">
        <v>83814.78</v>
      </c>
      <c r="K140" s="41">
        <f t="shared" si="9"/>
        <v>1777615</v>
      </c>
      <c r="L140" s="41">
        <v>2591</v>
      </c>
      <c r="M140" s="41">
        <v>1780206</v>
      </c>
      <c r="N140" s="42"/>
    </row>
    <row r="141" spans="1:14" x14ac:dyDescent="0.15">
      <c r="A141" s="35" t="s">
        <v>223</v>
      </c>
      <c r="B141" s="47">
        <v>351</v>
      </c>
      <c r="C141" s="47" t="s">
        <v>220</v>
      </c>
      <c r="D141" s="36" t="s">
        <v>36</v>
      </c>
      <c r="E141" s="37">
        <v>29</v>
      </c>
      <c r="F141" s="36" t="s">
        <v>226</v>
      </c>
      <c r="G141" s="39">
        <v>6</v>
      </c>
      <c r="H141" s="47" t="s">
        <v>63</v>
      </c>
      <c r="I141" s="39">
        <v>25.5</v>
      </c>
      <c r="J141" s="41">
        <v>36969.120000000003</v>
      </c>
      <c r="K141" s="41">
        <f t="shared" si="9"/>
        <v>784073</v>
      </c>
      <c r="L141" s="41">
        <v>1143</v>
      </c>
      <c r="M141" s="41">
        <v>785216</v>
      </c>
      <c r="N141" s="42"/>
    </row>
    <row r="142" spans="1:14" x14ac:dyDescent="0.15">
      <c r="A142" s="35" t="s">
        <v>227</v>
      </c>
      <c r="B142" s="47">
        <v>351</v>
      </c>
      <c r="C142" s="47" t="s">
        <v>220</v>
      </c>
      <c r="D142" s="36" t="s">
        <v>36</v>
      </c>
      <c r="E142" s="37">
        <v>29</v>
      </c>
      <c r="F142" s="36" t="s">
        <v>228</v>
      </c>
      <c r="G142" s="39">
        <v>4.5</v>
      </c>
      <c r="H142" s="47" t="s">
        <v>63</v>
      </c>
      <c r="I142" s="39">
        <v>26</v>
      </c>
      <c r="J142" s="41">
        <v>34837.68</v>
      </c>
      <c r="K142" s="41">
        <f t="shared" si="9"/>
        <v>738867</v>
      </c>
      <c r="L142" s="41">
        <v>814</v>
      </c>
      <c r="M142" s="41">
        <v>739681</v>
      </c>
      <c r="N142" s="42"/>
    </row>
    <row r="143" spans="1:14" x14ac:dyDescent="0.15">
      <c r="A143" s="35" t="s">
        <v>229</v>
      </c>
      <c r="B143" s="47">
        <v>351</v>
      </c>
      <c r="C143" s="47" t="s">
        <v>230</v>
      </c>
      <c r="D143" s="36" t="s">
        <v>36</v>
      </c>
      <c r="E143" s="37">
        <v>205</v>
      </c>
      <c r="F143" s="36" t="s">
        <v>231</v>
      </c>
      <c r="G143" s="39">
        <v>4</v>
      </c>
      <c r="H143" s="47" t="s">
        <v>63</v>
      </c>
      <c r="I143" s="39">
        <v>5.75</v>
      </c>
      <c r="J143" s="41">
        <v>61821.06</v>
      </c>
      <c r="K143" s="41">
        <f t="shared" si="9"/>
        <v>1311154</v>
      </c>
      <c r="L143" s="41">
        <v>1286</v>
      </c>
      <c r="M143" s="41">
        <v>1312440</v>
      </c>
      <c r="N143" s="42"/>
    </row>
    <row r="144" spans="1:14" x14ac:dyDescent="0.15">
      <c r="A144" s="35" t="s">
        <v>229</v>
      </c>
      <c r="B144" s="47">
        <v>351</v>
      </c>
      <c r="C144" s="47" t="s">
        <v>230</v>
      </c>
      <c r="D144" s="36" t="s">
        <v>36</v>
      </c>
      <c r="E144" s="37">
        <v>57</v>
      </c>
      <c r="F144" s="36" t="s">
        <v>232</v>
      </c>
      <c r="G144" s="39">
        <v>4</v>
      </c>
      <c r="H144" s="47" t="s">
        <v>63</v>
      </c>
      <c r="I144" s="39">
        <v>5.75</v>
      </c>
      <c r="J144" s="41">
        <v>17189.419999999998</v>
      </c>
      <c r="K144" s="41">
        <f t="shared" si="9"/>
        <v>364568</v>
      </c>
      <c r="L144" s="41">
        <v>358</v>
      </c>
      <c r="M144" s="41">
        <v>364926</v>
      </c>
      <c r="N144" s="42"/>
    </row>
    <row r="145" spans="1:14" x14ac:dyDescent="0.15">
      <c r="A145" s="35" t="s">
        <v>233</v>
      </c>
      <c r="B145" s="47">
        <v>351</v>
      </c>
      <c r="C145" s="47" t="s">
        <v>230</v>
      </c>
      <c r="D145" s="36" t="s">
        <v>36</v>
      </c>
      <c r="E145" s="37">
        <v>270</v>
      </c>
      <c r="F145" s="36" t="s">
        <v>234</v>
      </c>
      <c r="G145" s="39">
        <v>5.6</v>
      </c>
      <c r="H145" s="47" t="s">
        <v>63</v>
      </c>
      <c r="I145" s="39">
        <v>19.75</v>
      </c>
      <c r="J145" s="41">
        <v>289597.09999999998</v>
      </c>
      <c r="K145" s="41">
        <f t="shared" si="9"/>
        <v>6142021</v>
      </c>
      <c r="L145" s="41">
        <v>8373</v>
      </c>
      <c r="M145" s="41">
        <v>6150394</v>
      </c>
      <c r="N145" s="42"/>
    </row>
    <row r="146" spans="1:14" x14ac:dyDescent="0.15">
      <c r="A146" s="35" t="s">
        <v>235</v>
      </c>
      <c r="B146" s="47">
        <v>351</v>
      </c>
      <c r="C146" s="47" t="s">
        <v>230</v>
      </c>
      <c r="D146" s="36" t="s">
        <v>36</v>
      </c>
      <c r="E146" s="37">
        <v>69</v>
      </c>
      <c r="F146" s="36" t="s">
        <v>236</v>
      </c>
      <c r="G146" s="39">
        <v>5.6</v>
      </c>
      <c r="H146" s="47" t="s">
        <v>63</v>
      </c>
      <c r="I146" s="39">
        <v>19.75</v>
      </c>
      <c r="J146" s="41">
        <v>74008.38</v>
      </c>
      <c r="K146" s="41">
        <f t="shared" si="9"/>
        <v>1569633</v>
      </c>
      <c r="L146" s="41">
        <v>2139</v>
      </c>
      <c r="M146" s="41">
        <v>1571772</v>
      </c>
      <c r="N146" s="42"/>
    </row>
    <row r="147" spans="1:14" x14ac:dyDescent="0.15">
      <c r="A147" s="35" t="s">
        <v>237</v>
      </c>
      <c r="B147" s="47">
        <v>351</v>
      </c>
      <c r="C147" s="47" t="s">
        <v>230</v>
      </c>
      <c r="D147" s="36" t="s">
        <v>36</v>
      </c>
      <c r="E147" s="37">
        <v>20</v>
      </c>
      <c r="F147" s="36" t="s">
        <v>238</v>
      </c>
      <c r="G147" s="39">
        <v>6</v>
      </c>
      <c r="H147" s="47" t="s">
        <v>63</v>
      </c>
      <c r="I147" s="39">
        <v>25.25</v>
      </c>
      <c r="J147" s="41">
        <v>25005.52</v>
      </c>
      <c r="K147" s="41">
        <f t="shared" si="9"/>
        <v>530338</v>
      </c>
      <c r="L147" s="41">
        <v>773</v>
      </c>
      <c r="M147" s="41">
        <v>531111</v>
      </c>
      <c r="N147" s="42"/>
    </row>
    <row r="148" spans="1:14" x14ac:dyDescent="0.15">
      <c r="A148" s="35" t="s">
        <v>233</v>
      </c>
      <c r="B148" s="47">
        <v>351</v>
      </c>
      <c r="C148" s="47" t="s">
        <v>230</v>
      </c>
      <c r="D148" s="36" t="s">
        <v>36</v>
      </c>
      <c r="E148" s="37">
        <v>46</v>
      </c>
      <c r="F148" s="36" t="s">
        <v>239</v>
      </c>
      <c r="G148" s="39">
        <v>4.5</v>
      </c>
      <c r="H148" s="47" t="s">
        <v>63</v>
      </c>
      <c r="I148" s="39">
        <v>25.75</v>
      </c>
      <c r="J148" s="41">
        <v>54454.9</v>
      </c>
      <c r="K148" s="41">
        <f t="shared" si="9"/>
        <v>1154926</v>
      </c>
      <c r="L148" s="41">
        <v>1271</v>
      </c>
      <c r="M148" s="41">
        <v>1156197</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321809.43</v>
      </c>
      <c r="K150" s="41">
        <f>ROUND((J150*$C$8/1000),0)</f>
        <v>6825208</v>
      </c>
      <c r="L150" s="41">
        <v>5382</v>
      </c>
      <c r="M150" s="41">
        <v>6830590</v>
      </c>
      <c r="N150" s="42"/>
    </row>
    <row r="151" spans="1:14" x14ac:dyDescent="0.15">
      <c r="A151" s="35" t="s">
        <v>94</v>
      </c>
      <c r="B151" s="47">
        <v>363</v>
      </c>
      <c r="C151" s="47" t="s">
        <v>240</v>
      </c>
      <c r="D151" s="36" t="s">
        <v>36</v>
      </c>
      <c r="E151" s="37">
        <v>96</v>
      </c>
      <c r="F151" s="36" t="s">
        <v>242</v>
      </c>
      <c r="G151" s="39">
        <v>5</v>
      </c>
      <c r="H151" s="47" t="s">
        <v>164</v>
      </c>
      <c r="I151" s="39">
        <v>17.5</v>
      </c>
      <c r="J151" s="41">
        <v>77234.27</v>
      </c>
      <c r="K151" s="41">
        <f>ROUND((J151*$C$8/1000),0)</f>
        <v>1638050</v>
      </c>
      <c r="L151" s="41">
        <v>1292</v>
      </c>
      <c r="M151" s="41">
        <v>1639342</v>
      </c>
      <c r="N151" s="42"/>
    </row>
    <row r="152" spans="1:14" x14ac:dyDescent="0.15">
      <c r="A152" s="35" t="s">
        <v>206</v>
      </c>
      <c r="B152" s="47">
        <v>363</v>
      </c>
      <c r="C152" s="47" t="s">
        <v>240</v>
      </c>
      <c r="D152" s="36" t="s">
        <v>36</v>
      </c>
      <c r="E152" s="48">
        <v>1E-3</v>
      </c>
      <c r="F152" s="36" t="s">
        <v>243</v>
      </c>
      <c r="G152" s="39">
        <v>0</v>
      </c>
      <c r="H152" s="47" t="s">
        <v>164</v>
      </c>
      <c r="I152" s="39">
        <v>17.5</v>
      </c>
      <c r="J152" s="41">
        <v>1</v>
      </c>
      <c r="K152" s="41">
        <f>ROUND((J152*$C$8/1000),0)</f>
        <v>21</v>
      </c>
      <c r="L152" s="41">
        <v>0</v>
      </c>
      <c r="M152" s="41">
        <v>21</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f>ROUND((J153/1000),0)</f>
        <v>6350000</v>
      </c>
      <c r="L153" s="41">
        <v>37694</v>
      </c>
      <c r="M153" s="41">
        <v>6387694</v>
      </c>
      <c r="N153" s="42"/>
    </row>
    <row r="154" spans="1:14" x14ac:dyDescent="0.15">
      <c r="A154" s="35" t="s">
        <v>247</v>
      </c>
      <c r="B154" s="47">
        <v>365</v>
      </c>
      <c r="C154" s="47" t="s">
        <v>245</v>
      </c>
      <c r="D154" s="36" t="s">
        <v>187</v>
      </c>
      <c r="E154" s="37">
        <v>50</v>
      </c>
      <c r="F154" s="36" t="s">
        <v>113</v>
      </c>
      <c r="G154" s="39" t="s">
        <v>246</v>
      </c>
      <c r="H154" s="47" t="s">
        <v>164</v>
      </c>
      <c r="I154" s="39">
        <v>6.25</v>
      </c>
      <c r="J154" s="41">
        <v>70792</v>
      </c>
      <c r="K154" s="41">
        <f>ROUND((J154/1000),0)</f>
        <v>71</v>
      </c>
      <c r="L154" s="41">
        <v>0</v>
      </c>
      <c r="M154" s="41">
        <v>71</v>
      </c>
      <c r="N154" s="42"/>
    </row>
    <row r="155" spans="1:14" x14ac:dyDescent="0.15">
      <c r="A155" s="35" t="s">
        <v>60</v>
      </c>
      <c r="B155" s="47">
        <v>367</v>
      </c>
      <c r="C155" s="47" t="s">
        <v>248</v>
      </c>
      <c r="D155" s="36" t="s">
        <v>36</v>
      </c>
      <c r="E155" s="37">
        <v>321.5</v>
      </c>
      <c r="F155" s="36" t="s">
        <v>249</v>
      </c>
      <c r="G155" s="39">
        <v>5.5</v>
      </c>
      <c r="H155" s="47" t="s">
        <v>63</v>
      </c>
      <c r="I155" s="39">
        <v>19</v>
      </c>
      <c r="J155" s="41">
        <v>239186</v>
      </c>
      <c r="K155" s="41">
        <f>ROUND((J155*$C$8/1000),0)</f>
        <v>5072860</v>
      </c>
      <c r="L155" s="41">
        <v>22786</v>
      </c>
      <c r="M155" s="41">
        <v>5095646</v>
      </c>
      <c r="N155" s="42"/>
    </row>
    <row r="156" spans="1:14" x14ac:dyDescent="0.15">
      <c r="A156" s="35" t="s">
        <v>60</v>
      </c>
      <c r="B156" s="47">
        <v>367</v>
      </c>
      <c r="C156" s="47" t="s">
        <v>248</v>
      </c>
      <c r="D156" s="36" t="s">
        <v>36</v>
      </c>
      <c r="E156" s="37">
        <v>452.5</v>
      </c>
      <c r="F156" s="36" t="s">
        <v>250</v>
      </c>
      <c r="G156" s="39">
        <v>5.9</v>
      </c>
      <c r="H156" s="47" t="s">
        <v>63</v>
      </c>
      <c r="I156" s="39">
        <v>21.5</v>
      </c>
      <c r="J156" s="41">
        <v>394093</v>
      </c>
      <c r="K156" s="41">
        <f>ROUND((J156*$C$8/1000),0)</f>
        <v>8358259</v>
      </c>
      <c r="L156" s="41">
        <v>40216</v>
      </c>
      <c r="M156" s="41">
        <v>8398475</v>
      </c>
      <c r="N156" s="42"/>
    </row>
    <row r="157" spans="1:14" x14ac:dyDescent="0.15">
      <c r="A157" s="35" t="s">
        <v>64</v>
      </c>
      <c r="B157" s="47">
        <v>367</v>
      </c>
      <c r="C157" s="47" t="s">
        <v>248</v>
      </c>
      <c r="D157" s="36" t="s">
        <v>36</v>
      </c>
      <c r="E157" s="37">
        <v>31</v>
      </c>
      <c r="F157" s="36" t="s">
        <v>251</v>
      </c>
      <c r="G157" s="39">
        <v>6.3</v>
      </c>
      <c r="H157" s="47" t="s">
        <v>63</v>
      </c>
      <c r="I157" s="39">
        <v>21.5</v>
      </c>
      <c r="J157" s="41">
        <v>40810</v>
      </c>
      <c r="K157" s="41">
        <f>ROUND((J157*$C$8/1000),0)</f>
        <v>865533</v>
      </c>
      <c r="L157" s="41">
        <v>4441</v>
      </c>
      <c r="M157" s="41">
        <v>869974</v>
      </c>
      <c r="N157" s="42"/>
    </row>
    <row r="158" spans="1:14" x14ac:dyDescent="0.15">
      <c r="A158" s="35" t="s">
        <v>64</v>
      </c>
      <c r="B158" s="47">
        <v>367</v>
      </c>
      <c r="C158" s="47" t="s">
        <v>248</v>
      </c>
      <c r="D158" s="36" t="s">
        <v>36</v>
      </c>
      <c r="E158" s="37">
        <v>51.8</v>
      </c>
      <c r="F158" s="36" t="s">
        <v>252</v>
      </c>
      <c r="G158" s="39">
        <v>6.3</v>
      </c>
      <c r="H158" s="47" t="s">
        <v>63</v>
      </c>
      <c r="I158" s="39">
        <v>21.5</v>
      </c>
      <c r="J158" s="41">
        <v>68191</v>
      </c>
      <c r="K158" s="41">
        <f>ROUND((J158*$C$8/1000),0)</f>
        <v>1446253</v>
      </c>
      <c r="L158" s="41">
        <v>7420</v>
      </c>
      <c r="M158" s="41">
        <v>1453673</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768</v>
      </c>
      <c r="B160" s="47">
        <v>373</v>
      </c>
      <c r="C160" s="47" t="s">
        <v>257</v>
      </c>
      <c r="D160" s="36" t="s">
        <v>187</v>
      </c>
      <c r="E160" s="37">
        <v>8400000</v>
      </c>
      <c r="F160" s="36" t="s">
        <v>258</v>
      </c>
      <c r="G160" s="39">
        <v>6</v>
      </c>
      <c r="H160" s="47" t="s">
        <v>164</v>
      </c>
      <c r="I160" s="39">
        <v>6</v>
      </c>
      <c r="J160" s="41">
        <v>8400000000</v>
      </c>
      <c r="K160" s="41">
        <f>ROUND((J160/1000),0)</f>
        <v>8400000</v>
      </c>
      <c r="L160" s="41">
        <v>61405</v>
      </c>
      <c r="M160" s="41">
        <v>8461405</v>
      </c>
      <c r="N160" s="51"/>
    </row>
    <row r="161" spans="1:14" x14ac:dyDescent="0.15">
      <c r="A161" s="35" t="s">
        <v>769</v>
      </c>
      <c r="B161" s="47">
        <v>373</v>
      </c>
      <c r="C161" s="47" t="s">
        <v>257</v>
      </c>
      <c r="D161" s="36" t="s">
        <v>187</v>
      </c>
      <c r="E161" s="37">
        <v>3100000</v>
      </c>
      <c r="F161" s="36" t="s">
        <v>260</v>
      </c>
      <c r="G161" s="39">
        <v>6.5</v>
      </c>
      <c r="H161" s="47" t="s">
        <v>164</v>
      </c>
      <c r="I161" s="39">
        <v>6.25</v>
      </c>
      <c r="J161" s="41">
        <v>3100000000</v>
      </c>
      <c r="K161" s="41">
        <f>ROUND((J161/1000),0)</f>
        <v>3100000</v>
      </c>
      <c r="L161" s="41">
        <v>919563</v>
      </c>
      <c r="M161" s="41">
        <v>4019563</v>
      </c>
      <c r="N161" s="42"/>
    </row>
    <row r="162" spans="1:14" x14ac:dyDescent="0.15">
      <c r="A162" s="35" t="s">
        <v>261</v>
      </c>
      <c r="B162" s="47">
        <v>379</v>
      </c>
      <c r="C162" s="47" t="s">
        <v>262</v>
      </c>
      <c r="D162" s="36" t="s">
        <v>36</v>
      </c>
      <c r="E162" s="37">
        <v>1148</v>
      </c>
      <c r="F162" s="36" t="s">
        <v>173</v>
      </c>
      <c r="G162" s="39">
        <v>5.2</v>
      </c>
      <c r="H162" s="47" t="s">
        <v>116</v>
      </c>
      <c r="I162" s="39">
        <v>11.5</v>
      </c>
      <c r="J162" s="41"/>
      <c r="K162" s="41"/>
      <c r="L162" s="41"/>
      <c r="M162" s="41"/>
      <c r="N162" s="42"/>
    </row>
    <row r="163" spans="1:14" x14ac:dyDescent="0.15">
      <c r="A163" s="35" t="s">
        <v>261</v>
      </c>
      <c r="B163" s="47">
        <v>379</v>
      </c>
      <c r="C163" s="47" t="s">
        <v>262</v>
      </c>
      <c r="D163" s="36" t="s">
        <v>36</v>
      </c>
      <c r="E163" s="48">
        <v>1E-3</v>
      </c>
      <c r="F163" s="36" t="s">
        <v>263</v>
      </c>
      <c r="G163" s="39">
        <v>0</v>
      </c>
      <c r="H163" s="36" t="s">
        <v>116</v>
      </c>
      <c r="I163" s="39">
        <v>11.5</v>
      </c>
      <c r="J163" s="41"/>
      <c r="K163" s="41"/>
      <c r="L163" s="41"/>
      <c r="M163" s="41"/>
      <c r="N163" s="42"/>
    </row>
    <row r="164" spans="1:14" x14ac:dyDescent="0.15">
      <c r="A164" s="35" t="s">
        <v>165</v>
      </c>
      <c r="B164" s="47">
        <v>383</v>
      </c>
      <c r="C164" s="47" t="s">
        <v>220</v>
      </c>
      <c r="D164" s="36" t="s">
        <v>36</v>
      </c>
      <c r="E164" s="37">
        <v>1250</v>
      </c>
      <c r="F164" s="36" t="s">
        <v>105</v>
      </c>
      <c r="G164" s="39">
        <v>4.5</v>
      </c>
      <c r="H164" s="47" t="s">
        <v>55</v>
      </c>
      <c r="I164" s="39">
        <v>22</v>
      </c>
      <c r="J164" s="41">
        <v>625761</v>
      </c>
      <c r="K164" s="41">
        <f t="shared" ref="K164:K169" si="10">ROUND((J164*$C$8/1000),0)</f>
        <v>13271671</v>
      </c>
      <c r="L164" s="41">
        <v>25916</v>
      </c>
      <c r="M164" s="41">
        <v>13297587</v>
      </c>
      <c r="N164" s="42"/>
    </row>
    <row r="165" spans="1:14" x14ac:dyDescent="0.15">
      <c r="A165" s="35" t="s">
        <v>169</v>
      </c>
      <c r="B165" s="47">
        <v>383</v>
      </c>
      <c r="C165" s="47" t="s">
        <v>220</v>
      </c>
      <c r="D165" s="36" t="s">
        <v>36</v>
      </c>
      <c r="E165" s="48">
        <v>161</v>
      </c>
      <c r="F165" s="36" t="s">
        <v>56</v>
      </c>
      <c r="G165" s="39">
        <v>6</v>
      </c>
      <c r="H165" s="47" t="s">
        <v>55</v>
      </c>
      <c r="I165" s="39">
        <v>22</v>
      </c>
      <c r="J165" s="41">
        <v>198384</v>
      </c>
      <c r="K165" s="41">
        <f t="shared" si="10"/>
        <v>4207496</v>
      </c>
      <c r="L165" s="41">
        <v>100426</v>
      </c>
      <c r="M165" s="41">
        <v>4307922</v>
      </c>
      <c r="N165" s="42"/>
    </row>
    <row r="166" spans="1:14" x14ac:dyDescent="0.15">
      <c r="A166" s="35" t="s">
        <v>67</v>
      </c>
      <c r="B166" s="47">
        <v>392</v>
      </c>
      <c r="C166" s="47" t="s">
        <v>264</v>
      </c>
      <c r="D166" s="36" t="s">
        <v>36</v>
      </c>
      <c r="E166" s="37">
        <v>240</v>
      </c>
      <c r="F166" s="36" t="s">
        <v>254</v>
      </c>
      <c r="G166" s="39">
        <v>3.5</v>
      </c>
      <c r="H166" s="47" t="s">
        <v>55</v>
      </c>
      <c r="I166" s="39">
        <v>7</v>
      </c>
      <c r="J166" s="41">
        <v>114274.32</v>
      </c>
      <c r="K166" s="41">
        <f t="shared" si="10"/>
        <v>2423627</v>
      </c>
      <c r="L166" s="41">
        <v>13802</v>
      </c>
      <c r="M166" s="41">
        <v>2437429</v>
      </c>
      <c r="N166" s="42"/>
    </row>
    <row r="167" spans="1:14" x14ac:dyDescent="0.15">
      <c r="A167" s="35" t="s">
        <v>265</v>
      </c>
      <c r="B167" s="47">
        <v>392</v>
      </c>
      <c r="C167" s="47" t="s">
        <v>264</v>
      </c>
      <c r="D167" s="36" t="s">
        <v>36</v>
      </c>
      <c r="E167" s="37">
        <v>245</v>
      </c>
      <c r="F167" s="36" t="s">
        <v>251</v>
      </c>
      <c r="G167" s="39">
        <v>4.5</v>
      </c>
      <c r="H167" s="47" t="s">
        <v>55</v>
      </c>
      <c r="I167" s="39">
        <v>11</v>
      </c>
      <c r="J167" s="41">
        <v>133242.73000000001</v>
      </c>
      <c r="K167" s="41">
        <f t="shared" si="10"/>
        <v>2825925</v>
      </c>
      <c r="L167" s="41">
        <v>0</v>
      </c>
      <c r="M167" s="41">
        <v>2825925</v>
      </c>
      <c r="N167" s="42"/>
    </row>
    <row r="168" spans="1:14" x14ac:dyDescent="0.15">
      <c r="A168" s="35" t="s">
        <v>265</v>
      </c>
      <c r="B168" s="47">
        <v>392</v>
      </c>
      <c r="C168" s="47" t="s">
        <v>264</v>
      </c>
      <c r="D168" s="36" t="s">
        <v>36</v>
      </c>
      <c r="E168" s="52" t="s">
        <v>266</v>
      </c>
      <c r="F168" s="36" t="s">
        <v>267</v>
      </c>
      <c r="G168" s="39">
        <v>4.5</v>
      </c>
      <c r="H168" s="47" t="s">
        <v>55</v>
      </c>
      <c r="I168" s="39">
        <v>11</v>
      </c>
      <c r="J168" s="41">
        <v>216.85</v>
      </c>
      <c r="K168" s="41">
        <f t="shared" si="10"/>
        <v>4599</v>
      </c>
      <c r="L168" s="41">
        <v>0</v>
      </c>
      <c r="M168" s="41">
        <v>4599</v>
      </c>
      <c r="N168" s="42"/>
    </row>
    <row r="169" spans="1:14" x14ac:dyDescent="0.15">
      <c r="A169" s="35" t="s">
        <v>265</v>
      </c>
      <c r="B169" s="47">
        <v>392</v>
      </c>
      <c r="C169" s="47" t="s">
        <v>264</v>
      </c>
      <c r="D169" s="36" t="s">
        <v>36</v>
      </c>
      <c r="E169" s="52" t="s">
        <v>266</v>
      </c>
      <c r="F169" s="36" t="s">
        <v>268</v>
      </c>
      <c r="G169" s="39">
        <v>5</v>
      </c>
      <c r="H169" s="47" t="s">
        <v>55</v>
      </c>
      <c r="I169" s="39">
        <v>11.5</v>
      </c>
      <c r="J169" s="41">
        <v>165201.43</v>
      </c>
      <c r="K169" s="41">
        <f t="shared" si="10"/>
        <v>3503732</v>
      </c>
      <c r="L169" s="41">
        <v>0</v>
      </c>
      <c r="M169" s="41">
        <v>3503732</v>
      </c>
      <c r="N169" s="42"/>
    </row>
    <row r="171" spans="1:14" x14ac:dyDescent="0.15">
      <c r="A171" s="35" t="s">
        <v>147</v>
      </c>
      <c r="B171" s="47">
        <v>405</v>
      </c>
      <c r="C171" s="47" t="s">
        <v>269</v>
      </c>
      <c r="D171" s="36" t="s">
        <v>36</v>
      </c>
      <c r="E171" s="37">
        <v>680</v>
      </c>
      <c r="F171" s="36" t="s">
        <v>270</v>
      </c>
      <c r="G171" s="39">
        <v>6.4107000000000003</v>
      </c>
      <c r="H171" s="47" t="s">
        <v>38</v>
      </c>
      <c r="I171" s="39">
        <v>25</v>
      </c>
      <c r="J171" s="41">
        <v>0</v>
      </c>
      <c r="K171" s="41">
        <f>ROUND((J171*$C$8/1000),0)</f>
        <v>0</v>
      </c>
      <c r="L171" s="41"/>
      <c r="M171" s="41"/>
      <c r="N171" s="42"/>
    </row>
    <row r="172" spans="1:14" x14ac:dyDescent="0.15">
      <c r="A172" s="35" t="s">
        <v>271</v>
      </c>
      <c r="B172" s="47">
        <v>412</v>
      </c>
      <c r="C172" s="47" t="s">
        <v>272</v>
      </c>
      <c r="D172" s="36" t="s">
        <v>187</v>
      </c>
      <c r="E172" s="50">
        <v>50000000</v>
      </c>
      <c r="F172" s="36" t="s">
        <v>273</v>
      </c>
      <c r="G172" s="39">
        <v>5</v>
      </c>
      <c r="H172" s="47" t="s">
        <v>164</v>
      </c>
      <c r="I172" s="39">
        <v>7</v>
      </c>
      <c r="J172" s="41">
        <v>50000000000</v>
      </c>
      <c r="K172" s="41">
        <f>ROUND((J172/1000),0)</f>
        <v>50000000</v>
      </c>
      <c r="L172" s="41">
        <v>404578</v>
      </c>
      <c r="M172" s="41">
        <v>50404578</v>
      </c>
      <c r="N172" s="42"/>
    </row>
    <row r="173" spans="1:14" x14ac:dyDescent="0.15">
      <c r="A173" s="35" t="s">
        <v>271</v>
      </c>
      <c r="B173" s="47">
        <v>412</v>
      </c>
      <c r="C173" s="47" t="s">
        <v>272</v>
      </c>
      <c r="D173" s="36" t="s">
        <v>187</v>
      </c>
      <c r="E173" s="50">
        <v>30000000</v>
      </c>
      <c r="F173" s="36" t="s">
        <v>274</v>
      </c>
      <c r="G173" s="39">
        <v>0</v>
      </c>
      <c r="H173" s="47" t="s">
        <v>164</v>
      </c>
      <c r="I173" s="39">
        <v>7.25</v>
      </c>
      <c r="J173" s="41">
        <v>23100000000</v>
      </c>
      <c r="K173" s="41">
        <f>ROUND((J173/1000),0)</f>
        <v>23100000</v>
      </c>
      <c r="L173" s="41">
        <v>0</v>
      </c>
      <c r="M173" s="41">
        <v>23100000</v>
      </c>
      <c r="N173" s="42"/>
    </row>
    <row r="174" spans="1:14" x14ac:dyDescent="0.15">
      <c r="A174" s="35" t="s">
        <v>244</v>
      </c>
      <c r="B174" s="47">
        <v>414</v>
      </c>
      <c r="C174" s="47" t="s">
        <v>275</v>
      </c>
      <c r="D174" s="36" t="s">
        <v>187</v>
      </c>
      <c r="E174" s="50">
        <v>36000000</v>
      </c>
      <c r="F174" s="36" t="s">
        <v>276</v>
      </c>
      <c r="G174" s="39">
        <v>5.5</v>
      </c>
      <c r="H174" s="47" t="s">
        <v>164</v>
      </c>
      <c r="I174" s="39">
        <v>6</v>
      </c>
      <c r="J174" s="41">
        <v>14597767080</v>
      </c>
      <c r="K174" s="41">
        <f>ROUND((J174/1000),0)</f>
        <v>14597767</v>
      </c>
      <c r="L174" s="41">
        <v>133324</v>
      </c>
      <c r="M174" s="41">
        <v>14731091</v>
      </c>
      <c r="N174" s="42"/>
    </row>
    <row r="175" spans="1:14" x14ac:dyDescent="0.15">
      <c r="A175" s="35" t="s">
        <v>247</v>
      </c>
      <c r="B175" s="47">
        <v>414</v>
      </c>
      <c r="C175" s="47" t="s">
        <v>275</v>
      </c>
      <c r="D175" s="36" t="s">
        <v>187</v>
      </c>
      <c r="E175" s="50">
        <v>2500000</v>
      </c>
      <c r="F175" s="36" t="s">
        <v>277</v>
      </c>
      <c r="G175" s="39">
        <v>10</v>
      </c>
      <c r="H175" s="47" t="s">
        <v>164</v>
      </c>
      <c r="I175" s="39">
        <v>6.25</v>
      </c>
      <c r="J175" s="41">
        <v>3489911475</v>
      </c>
      <c r="K175" s="41">
        <f>ROUND((J175/1000),0)</f>
        <v>3489911</v>
      </c>
      <c r="L175" s="41">
        <v>55067</v>
      </c>
      <c r="M175" s="41">
        <v>3544978</v>
      </c>
      <c r="N175" s="42"/>
    </row>
    <row r="176" spans="1:14" x14ac:dyDescent="0.15">
      <c r="A176" s="35" t="s">
        <v>60</v>
      </c>
      <c r="B176" s="47">
        <v>420</v>
      </c>
      <c r="C176" s="47" t="s">
        <v>278</v>
      </c>
      <c r="D176" s="36" t="s">
        <v>36</v>
      </c>
      <c r="E176" s="37">
        <v>507</v>
      </c>
      <c r="F176" s="36" t="s">
        <v>273</v>
      </c>
      <c r="G176" s="39">
        <v>4.5</v>
      </c>
      <c r="H176" s="47" t="s">
        <v>38</v>
      </c>
      <c r="I176" s="39">
        <v>19.5</v>
      </c>
      <c r="J176" s="41">
        <v>372481</v>
      </c>
      <c r="K176" s="41">
        <f>ROUND((J176*$C$8/1000),0)</f>
        <v>7899894</v>
      </c>
      <c r="L176" s="41">
        <v>29137</v>
      </c>
      <c r="M176" s="41">
        <v>7929031</v>
      </c>
      <c r="N176" s="42"/>
    </row>
    <row r="177" spans="1:14" x14ac:dyDescent="0.15">
      <c r="A177" s="35" t="s">
        <v>60</v>
      </c>
      <c r="B177" s="47">
        <v>420</v>
      </c>
      <c r="C177" s="47" t="s">
        <v>278</v>
      </c>
      <c r="D177" s="36" t="s">
        <v>36</v>
      </c>
      <c r="E177" s="37">
        <v>91</v>
      </c>
      <c r="F177" s="36" t="s">
        <v>274</v>
      </c>
      <c r="G177" s="39">
        <v>4.5</v>
      </c>
      <c r="H177" s="47" t="s">
        <v>38</v>
      </c>
      <c r="I177" s="39">
        <v>19.5</v>
      </c>
      <c r="J177" s="41">
        <v>79849</v>
      </c>
      <c r="K177" s="41">
        <f>ROUND((J177*$C$8/1000),0)</f>
        <v>1693505</v>
      </c>
      <c r="L177" s="41">
        <v>6247</v>
      </c>
      <c r="M177" s="41">
        <v>1699752</v>
      </c>
      <c r="N177" s="42"/>
    </row>
    <row r="178" spans="1:14" x14ac:dyDescent="0.15">
      <c r="A178" s="35" t="s">
        <v>64</v>
      </c>
      <c r="B178" s="47">
        <v>420</v>
      </c>
      <c r="C178" s="47" t="s">
        <v>278</v>
      </c>
      <c r="D178" s="36" t="s">
        <v>36</v>
      </c>
      <c r="E178" s="37">
        <v>32</v>
      </c>
      <c r="F178" s="36" t="s">
        <v>279</v>
      </c>
      <c r="G178" s="39">
        <v>4.5</v>
      </c>
      <c r="H178" s="47" t="s">
        <v>38</v>
      </c>
      <c r="I178" s="39">
        <v>19.5</v>
      </c>
      <c r="J178" s="41">
        <v>37330</v>
      </c>
      <c r="K178" s="41">
        <f>ROUND((J178*$C$8/1000),0)</f>
        <v>791726</v>
      </c>
      <c r="L178" s="41">
        <v>2921</v>
      </c>
      <c r="M178" s="41">
        <v>794647</v>
      </c>
      <c r="N178" s="42"/>
    </row>
    <row r="179" spans="1:14" x14ac:dyDescent="0.15">
      <c r="A179" s="35" t="s">
        <v>64</v>
      </c>
      <c r="B179" s="47">
        <v>420</v>
      </c>
      <c r="C179" s="47" t="s">
        <v>278</v>
      </c>
      <c r="D179" s="36" t="s">
        <v>36</v>
      </c>
      <c r="E179" s="37">
        <v>28</v>
      </c>
      <c r="F179" s="36" t="s">
        <v>280</v>
      </c>
      <c r="G179" s="39">
        <v>4.5</v>
      </c>
      <c r="H179" s="47" t="s">
        <v>38</v>
      </c>
      <c r="I179" s="39">
        <v>19.5</v>
      </c>
      <c r="J179" s="41">
        <v>32664</v>
      </c>
      <c r="K179" s="41">
        <f>ROUND((J179*$C$8/1000),0)</f>
        <v>692766</v>
      </c>
      <c r="L179" s="41">
        <v>2555</v>
      </c>
      <c r="M179" s="41">
        <v>695321</v>
      </c>
      <c r="N179" s="42"/>
    </row>
    <row r="180" spans="1:14" x14ac:dyDescent="0.15">
      <c r="A180" s="35" t="s">
        <v>64</v>
      </c>
      <c r="B180" s="47">
        <v>420</v>
      </c>
      <c r="C180" s="47" t="s">
        <v>278</v>
      </c>
      <c r="D180" s="36" t="s">
        <v>36</v>
      </c>
      <c r="E180" s="37">
        <v>25</v>
      </c>
      <c r="F180" s="36" t="s">
        <v>281</v>
      </c>
      <c r="G180" s="39">
        <v>4.5</v>
      </c>
      <c r="H180" s="47" t="s">
        <v>38</v>
      </c>
      <c r="I180" s="39">
        <v>19.5</v>
      </c>
      <c r="J180" s="41">
        <v>29164</v>
      </c>
      <c r="K180" s="41">
        <f>ROUND((J180*$C$8/1000),0)</f>
        <v>618535</v>
      </c>
      <c r="L180" s="41">
        <v>2281</v>
      </c>
      <c r="M180" s="41">
        <v>620816</v>
      </c>
      <c r="N180" s="42"/>
    </row>
    <row r="181" spans="1:14" x14ac:dyDescent="0.15">
      <c r="A181" s="35"/>
      <c r="B181" s="47"/>
      <c r="C181" s="47"/>
      <c r="D181" s="36"/>
      <c r="E181" s="37"/>
      <c r="F181" s="36"/>
      <c r="G181" s="39"/>
      <c r="H181" s="47"/>
      <c r="I181" s="39"/>
      <c r="J181" s="41"/>
      <c r="K181" s="41"/>
      <c r="L181" s="41"/>
      <c r="M181" s="41"/>
      <c r="N181" s="42"/>
    </row>
    <row r="182" spans="1:14" x14ac:dyDescent="0.15">
      <c r="A182" s="35" t="s">
        <v>131</v>
      </c>
      <c r="B182" s="47">
        <v>424</v>
      </c>
      <c r="C182" s="47" t="s">
        <v>282</v>
      </c>
      <c r="D182" s="36" t="s">
        <v>36</v>
      </c>
      <c r="E182" s="37">
        <v>893.5</v>
      </c>
      <c r="F182" s="36" t="s">
        <v>283</v>
      </c>
      <c r="G182" s="39">
        <v>1.51</v>
      </c>
      <c r="H182" s="36" t="s">
        <v>102</v>
      </c>
      <c r="I182" s="39">
        <v>1.04</v>
      </c>
      <c r="J182" s="41">
        <v>0</v>
      </c>
      <c r="K182" s="41">
        <f>ROUND((J182*$C$8/1000),0)</f>
        <v>0</v>
      </c>
      <c r="L182" s="41"/>
      <c r="M182" s="41"/>
      <c r="N182" s="42"/>
    </row>
    <row r="183" spans="1:14" x14ac:dyDescent="0.15">
      <c r="A183" s="35" t="s">
        <v>131</v>
      </c>
      <c r="B183" s="47">
        <v>424</v>
      </c>
      <c r="C183" s="47" t="s">
        <v>282</v>
      </c>
      <c r="D183" s="36" t="s">
        <v>36</v>
      </c>
      <c r="E183" s="37">
        <v>638.5</v>
      </c>
      <c r="F183" s="36" t="s">
        <v>284</v>
      </c>
      <c r="G183" s="39">
        <v>1.61</v>
      </c>
      <c r="H183" s="36" t="s">
        <v>102</v>
      </c>
      <c r="I183" s="39">
        <v>1.1399999999999999</v>
      </c>
      <c r="J183" s="41">
        <v>0</v>
      </c>
      <c r="K183" s="41">
        <f>ROUND((J183*$C$8/1000),0)</f>
        <v>0</v>
      </c>
      <c r="L183" s="41"/>
      <c r="M183" s="41"/>
      <c r="N183" s="42"/>
    </row>
    <row r="184" spans="1:14" x14ac:dyDescent="0.15">
      <c r="A184" s="35" t="s">
        <v>131</v>
      </c>
      <c r="B184" s="47">
        <v>424</v>
      </c>
      <c r="C184" s="47" t="s">
        <v>282</v>
      </c>
      <c r="D184" s="36" t="s">
        <v>36</v>
      </c>
      <c r="E184" s="37">
        <v>618</v>
      </c>
      <c r="F184" s="36" t="s">
        <v>285</v>
      </c>
      <c r="G184" s="39">
        <v>2.41</v>
      </c>
      <c r="H184" s="36" t="s">
        <v>102</v>
      </c>
      <c r="I184" s="39">
        <v>2.15</v>
      </c>
      <c r="J184" s="41">
        <v>0</v>
      </c>
      <c r="K184" s="41">
        <f t="shared" ref="K184:K190" si="11">ROUND((J184*$C$8/1000),0)</f>
        <v>0</v>
      </c>
      <c r="L184" s="41"/>
      <c r="M184" s="41"/>
      <c r="N184" s="42"/>
    </row>
    <row r="185" spans="1:14" x14ac:dyDescent="0.15">
      <c r="A185" s="35" t="s">
        <v>131</v>
      </c>
      <c r="B185" s="47">
        <v>424</v>
      </c>
      <c r="C185" s="47" t="s">
        <v>282</v>
      </c>
      <c r="D185" s="36" t="s">
        <v>36</v>
      </c>
      <c r="E185" s="37">
        <v>821</v>
      </c>
      <c r="F185" s="36" t="s">
        <v>286</v>
      </c>
      <c r="G185" s="39">
        <v>2.72</v>
      </c>
      <c r="H185" s="36" t="s">
        <v>102</v>
      </c>
      <c r="I185" s="39">
        <v>3.07</v>
      </c>
      <c r="J185" s="41">
        <v>0</v>
      </c>
      <c r="K185" s="41">
        <f t="shared" si="11"/>
        <v>0</v>
      </c>
      <c r="L185" s="41"/>
      <c r="M185" s="41"/>
      <c r="N185" s="42"/>
    </row>
    <row r="186" spans="1:14" x14ac:dyDescent="0.15">
      <c r="A186" s="35" t="s">
        <v>131</v>
      </c>
      <c r="B186" s="47">
        <v>424</v>
      </c>
      <c r="C186" s="47" t="s">
        <v>282</v>
      </c>
      <c r="D186" s="36" t="s">
        <v>36</v>
      </c>
      <c r="E186" s="37">
        <v>789.5</v>
      </c>
      <c r="F186" s="36" t="s">
        <v>287</v>
      </c>
      <c r="G186" s="39">
        <v>3.02</v>
      </c>
      <c r="H186" s="36" t="s">
        <v>102</v>
      </c>
      <c r="I186" s="39">
        <v>4.08</v>
      </c>
      <c r="J186" s="41">
        <v>789500</v>
      </c>
      <c r="K186" s="41">
        <f t="shared" si="11"/>
        <v>16744387</v>
      </c>
      <c r="L186" s="41">
        <v>1744227</v>
      </c>
      <c r="M186" s="41">
        <v>18488614</v>
      </c>
      <c r="N186" s="42"/>
    </row>
    <row r="187" spans="1:14" x14ac:dyDescent="0.15">
      <c r="A187" s="35" t="s">
        <v>131</v>
      </c>
      <c r="B187" s="47">
        <v>424</v>
      </c>
      <c r="C187" s="47" t="s">
        <v>282</v>
      </c>
      <c r="D187" s="36" t="s">
        <v>36</v>
      </c>
      <c r="E187" s="37">
        <v>764</v>
      </c>
      <c r="F187" s="36" t="s">
        <v>288</v>
      </c>
      <c r="G187" s="39">
        <v>3.07</v>
      </c>
      <c r="H187" s="36" t="s">
        <v>102</v>
      </c>
      <c r="I187" s="39">
        <v>5.09</v>
      </c>
      <c r="J187" s="41">
        <v>764000</v>
      </c>
      <c r="K187" s="41">
        <f t="shared" si="11"/>
        <v>16203561</v>
      </c>
      <c r="L187" s="41">
        <v>1717240</v>
      </c>
      <c r="M187" s="41">
        <v>17920801</v>
      </c>
      <c r="N187" s="42"/>
    </row>
    <row r="188" spans="1:14" x14ac:dyDescent="0.15">
      <c r="A188" s="35" t="s">
        <v>131</v>
      </c>
      <c r="B188" s="47">
        <v>424</v>
      </c>
      <c r="C188" s="47" t="s">
        <v>282</v>
      </c>
      <c r="D188" s="36" t="s">
        <v>36</v>
      </c>
      <c r="E188" s="37">
        <v>738.5</v>
      </c>
      <c r="F188" s="36" t="s">
        <v>289</v>
      </c>
      <c r="G188" s="39">
        <v>3.12</v>
      </c>
      <c r="H188" s="36" t="s">
        <v>102</v>
      </c>
      <c r="I188" s="39">
        <v>6.11</v>
      </c>
      <c r="J188" s="41">
        <v>738500</v>
      </c>
      <c r="K188" s="41">
        <f t="shared" si="11"/>
        <v>15662736</v>
      </c>
      <c r="L188" s="41">
        <v>1688334</v>
      </c>
      <c r="M188" s="41">
        <v>17351070</v>
      </c>
      <c r="N188" s="42"/>
    </row>
    <row r="189" spans="1:14" x14ac:dyDescent="0.15">
      <c r="A189" s="35" t="s">
        <v>131</v>
      </c>
      <c r="B189" s="47">
        <v>424</v>
      </c>
      <c r="C189" s="47" t="s">
        <v>282</v>
      </c>
      <c r="D189" s="36" t="s">
        <v>36</v>
      </c>
      <c r="E189" s="37">
        <v>708</v>
      </c>
      <c r="F189" s="36" t="s">
        <v>290</v>
      </c>
      <c r="G189" s="39">
        <v>3.17</v>
      </c>
      <c r="H189" s="36" t="s">
        <v>102</v>
      </c>
      <c r="I189" s="39">
        <v>7.13</v>
      </c>
      <c r="J189" s="41">
        <v>708000</v>
      </c>
      <c r="K189" s="41">
        <f t="shared" si="11"/>
        <v>15015866</v>
      </c>
      <c r="L189" s="41">
        <v>1645880</v>
      </c>
      <c r="M189" s="41">
        <v>16661746</v>
      </c>
      <c r="N189" s="42"/>
    </row>
    <row r="190" spans="1:14" x14ac:dyDescent="0.15">
      <c r="A190" s="35" t="s">
        <v>131</v>
      </c>
      <c r="B190" s="47">
        <v>424</v>
      </c>
      <c r="C190" s="47" t="s">
        <v>282</v>
      </c>
      <c r="D190" s="36" t="s">
        <v>36</v>
      </c>
      <c r="E190" s="48">
        <v>1E-3</v>
      </c>
      <c r="F190" s="36" t="s">
        <v>291</v>
      </c>
      <c r="G190" s="39">
        <v>0</v>
      </c>
      <c r="H190" s="36" t="s">
        <v>102</v>
      </c>
      <c r="I190" s="39">
        <v>7.13</v>
      </c>
      <c r="J190" s="41">
        <v>1</v>
      </c>
      <c r="K190" s="41">
        <f t="shared" si="11"/>
        <v>21</v>
      </c>
      <c r="L190" s="41">
        <v>0</v>
      </c>
      <c r="M190" s="41">
        <v>21</v>
      </c>
      <c r="N190" s="42"/>
    </row>
    <row r="191" spans="1:14" x14ac:dyDescent="0.15">
      <c r="A191" s="35"/>
      <c r="B191" s="47"/>
      <c r="C191" s="47"/>
      <c r="D191" s="36"/>
      <c r="E191" s="37"/>
      <c r="F191" s="36"/>
      <c r="G191" s="39"/>
      <c r="H191" s="47"/>
      <c r="I191" s="39"/>
      <c r="J191" s="41"/>
      <c r="K191" s="41"/>
      <c r="L191" s="41"/>
      <c r="M191" s="41"/>
      <c r="N191" s="42"/>
    </row>
    <row r="192" spans="1:14" x14ac:dyDescent="0.15">
      <c r="A192" s="35" t="s">
        <v>292</v>
      </c>
      <c r="B192" s="47">
        <v>430</v>
      </c>
      <c r="C192" s="47" t="s">
        <v>293</v>
      </c>
      <c r="D192" s="36" t="s">
        <v>36</v>
      </c>
      <c r="E192" s="50">
        <v>3660</v>
      </c>
      <c r="F192" s="36" t="s">
        <v>294</v>
      </c>
      <c r="G192" s="39">
        <v>3</v>
      </c>
      <c r="H192" s="47" t="s">
        <v>164</v>
      </c>
      <c r="I192" s="39">
        <v>11.42</v>
      </c>
      <c r="J192" s="41">
        <v>2824109.44</v>
      </c>
      <c r="K192" s="41">
        <f>ROUND((J192*$C$8/1000),0)</f>
        <v>59896113</v>
      </c>
      <c r="L192" s="41">
        <v>79563</v>
      </c>
      <c r="M192" s="41">
        <v>59975676</v>
      </c>
      <c r="N192" s="42"/>
    </row>
    <row r="193" spans="1:14" x14ac:dyDescent="0.15">
      <c r="A193" s="35" t="s">
        <v>292</v>
      </c>
      <c r="B193" s="47">
        <v>430</v>
      </c>
      <c r="C193" s="47" t="s">
        <v>293</v>
      </c>
      <c r="D193" s="36" t="s">
        <v>36</v>
      </c>
      <c r="E193" s="50">
        <v>479</v>
      </c>
      <c r="F193" s="36" t="s">
        <v>295</v>
      </c>
      <c r="G193" s="39">
        <v>4</v>
      </c>
      <c r="H193" s="47" t="s">
        <v>164</v>
      </c>
      <c r="I193" s="39">
        <v>11.42</v>
      </c>
      <c r="J193" s="41">
        <v>486356.47999999998</v>
      </c>
      <c r="K193" s="41">
        <f>ROUND((J193*$C$8/1000),0)</f>
        <v>10315062</v>
      </c>
      <c r="L193" s="41">
        <v>17825</v>
      </c>
      <c r="M193" s="41">
        <v>10332887</v>
      </c>
      <c r="N193" s="42"/>
    </row>
    <row r="194" spans="1:14" x14ac:dyDescent="0.15">
      <c r="A194" s="35" t="s">
        <v>296</v>
      </c>
      <c r="B194" s="47">
        <v>430</v>
      </c>
      <c r="C194" s="47" t="s">
        <v>293</v>
      </c>
      <c r="D194" s="36" t="s">
        <v>36</v>
      </c>
      <c r="E194" s="48">
        <v>1.5349999999999999</v>
      </c>
      <c r="F194" s="36" t="s">
        <v>297</v>
      </c>
      <c r="G194" s="39">
        <v>10</v>
      </c>
      <c r="H194" s="47" t="s">
        <v>164</v>
      </c>
      <c r="I194" s="39">
        <v>11.42</v>
      </c>
      <c r="J194" s="41">
        <v>2044.15</v>
      </c>
      <c r="K194" s="41">
        <f>ROUND((J194*$C$8/1000),0)</f>
        <v>43354</v>
      </c>
      <c r="L194" s="41">
        <v>380</v>
      </c>
      <c r="M194" s="41">
        <v>43734</v>
      </c>
      <c r="N194" s="42"/>
    </row>
    <row r="195" spans="1:14" x14ac:dyDescent="0.15">
      <c r="A195" s="35" t="s">
        <v>298</v>
      </c>
      <c r="B195" s="47">
        <v>436</v>
      </c>
      <c r="C195" s="47" t="s">
        <v>299</v>
      </c>
      <c r="D195" s="36" t="s">
        <v>187</v>
      </c>
      <c r="E195" s="50">
        <v>22000000</v>
      </c>
      <c r="F195" s="47" t="s">
        <v>300</v>
      </c>
      <c r="G195" s="39">
        <v>5.5</v>
      </c>
      <c r="H195" s="47" t="s">
        <v>164</v>
      </c>
      <c r="I195" s="39">
        <v>6</v>
      </c>
      <c r="J195" s="41">
        <v>22000000000</v>
      </c>
      <c r="K195" s="41">
        <f>ROUND((J195/1000),0)</f>
        <v>22000000</v>
      </c>
      <c r="L195" s="41">
        <v>129441</v>
      </c>
      <c r="M195" s="41">
        <v>22129441</v>
      </c>
      <c r="N195" s="42"/>
    </row>
    <row r="196" spans="1:14" x14ac:dyDescent="0.15">
      <c r="A196" s="35" t="s">
        <v>247</v>
      </c>
      <c r="B196" s="47">
        <v>436</v>
      </c>
      <c r="C196" s="47" t="s">
        <v>299</v>
      </c>
      <c r="D196" s="36" t="s">
        <v>187</v>
      </c>
      <c r="E196" s="50">
        <v>14100000</v>
      </c>
      <c r="F196" s="47" t="s">
        <v>301</v>
      </c>
      <c r="G196" s="39">
        <v>10</v>
      </c>
      <c r="H196" s="47" t="s">
        <v>164</v>
      </c>
      <c r="I196" s="39">
        <v>6</v>
      </c>
      <c r="J196" s="41">
        <v>18767100000</v>
      </c>
      <c r="K196" s="41">
        <f>ROUND((J196/1000),0)</f>
        <v>18767100</v>
      </c>
      <c r="L196" s="41">
        <v>196984</v>
      </c>
      <c r="M196" s="41">
        <v>18964084</v>
      </c>
      <c r="N196" s="42"/>
    </row>
    <row r="197" spans="1:14" x14ac:dyDescent="0.15">
      <c r="A197" s="35"/>
      <c r="B197" s="47"/>
      <c r="C197" s="47"/>
      <c r="D197" s="36"/>
      <c r="E197" s="50"/>
      <c r="F197" s="47"/>
      <c r="G197" s="39"/>
      <c r="H197" s="47"/>
      <c r="I197" s="39"/>
      <c r="J197" s="41"/>
      <c r="K197" s="41"/>
      <c r="L197" s="41"/>
      <c r="M197" s="41"/>
      <c r="N197" s="42"/>
    </row>
    <row r="198" spans="1:14" x14ac:dyDescent="0.15">
      <c r="A198" s="35" t="s">
        <v>147</v>
      </c>
      <c r="B198" s="47">
        <v>437</v>
      </c>
      <c r="C198" s="47" t="s">
        <v>302</v>
      </c>
      <c r="D198" s="36" t="s">
        <v>36</v>
      </c>
      <c r="E198" s="50">
        <v>110</v>
      </c>
      <c r="F198" s="36" t="s">
        <v>303</v>
      </c>
      <c r="G198" s="39">
        <v>3</v>
      </c>
      <c r="H198" s="47" t="s">
        <v>63</v>
      </c>
      <c r="I198" s="39">
        <v>7</v>
      </c>
      <c r="J198" s="41">
        <v>54441.8</v>
      </c>
      <c r="K198" s="41">
        <f t="shared" ref="K198:K211" si="12">ROUND((J198*$C$8/1000),0)</f>
        <v>1154648</v>
      </c>
      <c r="L198" s="41">
        <v>3703</v>
      </c>
      <c r="M198" s="41">
        <v>1158351</v>
      </c>
      <c r="N198" s="42"/>
    </row>
    <row r="199" spans="1:14" x14ac:dyDescent="0.15">
      <c r="A199" s="35" t="s">
        <v>147</v>
      </c>
      <c r="B199" s="47">
        <v>437</v>
      </c>
      <c r="C199" s="47" t="s">
        <v>302</v>
      </c>
      <c r="D199" s="36" t="s">
        <v>36</v>
      </c>
      <c r="E199" s="50">
        <v>33</v>
      </c>
      <c r="F199" s="36" t="s">
        <v>304</v>
      </c>
      <c r="G199" s="39">
        <v>3</v>
      </c>
      <c r="H199" s="47" t="s">
        <v>63</v>
      </c>
      <c r="I199" s="39">
        <v>7</v>
      </c>
      <c r="J199" s="41">
        <v>16332.54</v>
      </c>
      <c r="K199" s="41">
        <f t="shared" si="12"/>
        <v>346394</v>
      </c>
      <c r="L199" s="41">
        <v>1112</v>
      </c>
      <c r="M199" s="41">
        <v>347506</v>
      </c>
      <c r="N199" s="42"/>
    </row>
    <row r="200" spans="1:14" x14ac:dyDescent="0.15">
      <c r="A200" s="35" t="s">
        <v>147</v>
      </c>
      <c r="B200" s="47">
        <v>437</v>
      </c>
      <c r="C200" s="47" t="s">
        <v>302</v>
      </c>
      <c r="D200" s="36" t="s">
        <v>36</v>
      </c>
      <c r="E200" s="50">
        <v>260</v>
      </c>
      <c r="F200" s="36" t="s">
        <v>305</v>
      </c>
      <c r="G200" s="39">
        <v>4.2</v>
      </c>
      <c r="H200" s="47" t="s">
        <v>63</v>
      </c>
      <c r="I200" s="39">
        <v>20</v>
      </c>
      <c r="J200" s="41">
        <v>233966.52</v>
      </c>
      <c r="K200" s="41">
        <f t="shared" si="12"/>
        <v>4962161</v>
      </c>
      <c r="L200" s="41">
        <v>22166</v>
      </c>
      <c r="M200" s="41">
        <v>4984327</v>
      </c>
      <c r="N200" s="42"/>
    </row>
    <row r="201" spans="1:14" x14ac:dyDescent="0.15">
      <c r="A201" s="35" t="s">
        <v>147</v>
      </c>
      <c r="B201" s="47">
        <v>437</v>
      </c>
      <c r="C201" s="47" t="s">
        <v>302</v>
      </c>
      <c r="D201" s="36" t="s">
        <v>36</v>
      </c>
      <c r="E201" s="50">
        <v>68</v>
      </c>
      <c r="F201" s="36" t="s">
        <v>306</v>
      </c>
      <c r="G201" s="39">
        <v>4.2</v>
      </c>
      <c r="H201" s="47" t="s">
        <v>63</v>
      </c>
      <c r="I201" s="39">
        <v>20</v>
      </c>
      <c r="J201" s="41">
        <v>61191.24</v>
      </c>
      <c r="K201" s="41">
        <f t="shared" si="12"/>
        <v>1297796</v>
      </c>
      <c r="L201" s="41">
        <v>5798</v>
      </c>
      <c r="M201" s="41">
        <v>1303594</v>
      </c>
      <c r="N201" s="42"/>
    </row>
    <row r="202" spans="1:14" x14ac:dyDescent="0.15">
      <c r="A202" s="35" t="s">
        <v>307</v>
      </c>
      <c r="B202" s="47">
        <v>437</v>
      </c>
      <c r="C202" s="47" t="s">
        <v>302</v>
      </c>
      <c r="D202" s="36" t="s">
        <v>36</v>
      </c>
      <c r="E202" s="53">
        <v>132</v>
      </c>
      <c r="F202" s="36" t="s">
        <v>308</v>
      </c>
      <c r="G202" s="39">
        <v>4.2</v>
      </c>
      <c r="H202" s="47" t="s">
        <v>63</v>
      </c>
      <c r="I202" s="39">
        <v>20</v>
      </c>
      <c r="J202" s="41">
        <v>111800.9</v>
      </c>
      <c r="K202" s="41">
        <f t="shared" si="12"/>
        <v>2371169</v>
      </c>
      <c r="L202" s="41">
        <v>10591</v>
      </c>
      <c r="M202" s="41">
        <v>2381760</v>
      </c>
      <c r="N202" s="42"/>
    </row>
    <row r="203" spans="1:14" x14ac:dyDescent="0.15">
      <c r="A203" s="35" t="s">
        <v>309</v>
      </c>
      <c r="B203" s="47">
        <v>437</v>
      </c>
      <c r="C203" s="47" t="s">
        <v>302</v>
      </c>
      <c r="D203" s="36" t="s">
        <v>36</v>
      </c>
      <c r="E203" s="53">
        <v>55</v>
      </c>
      <c r="F203" s="36" t="s">
        <v>310</v>
      </c>
      <c r="G203" s="39">
        <v>4.2</v>
      </c>
      <c r="H203" s="47" t="s">
        <v>63</v>
      </c>
      <c r="I203" s="39">
        <v>20</v>
      </c>
      <c r="J203" s="41">
        <v>57699.67</v>
      </c>
      <c r="K203" s="41">
        <f t="shared" si="12"/>
        <v>1223744</v>
      </c>
      <c r="L203" s="41">
        <v>5466</v>
      </c>
      <c r="M203" s="41">
        <v>1229210</v>
      </c>
      <c r="N203" s="42"/>
    </row>
    <row r="204" spans="1:14" x14ac:dyDescent="0.15">
      <c r="A204" s="35" t="s">
        <v>309</v>
      </c>
      <c r="B204" s="47">
        <v>437</v>
      </c>
      <c r="C204" s="47" t="s">
        <v>302</v>
      </c>
      <c r="D204" s="36" t="s">
        <v>36</v>
      </c>
      <c r="E204" s="53">
        <v>1</v>
      </c>
      <c r="F204" s="36" t="s">
        <v>311</v>
      </c>
      <c r="G204" s="39">
        <v>4.2</v>
      </c>
      <c r="H204" s="47" t="s">
        <v>63</v>
      </c>
      <c r="I204" s="39">
        <v>20</v>
      </c>
      <c r="J204" s="41">
        <v>1131.3699999999999</v>
      </c>
      <c r="K204" s="41">
        <f t="shared" si="12"/>
        <v>23995</v>
      </c>
      <c r="L204" s="41">
        <v>107</v>
      </c>
      <c r="M204" s="41">
        <v>24102</v>
      </c>
      <c r="N204" s="42"/>
    </row>
    <row r="205" spans="1:14" x14ac:dyDescent="0.15">
      <c r="A205" s="35" t="s">
        <v>312</v>
      </c>
      <c r="B205" s="47">
        <v>437</v>
      </c>
      <c r="C205" s="47" t="s">
        <v>313</v>
      </c>
      <c r="D205" s="36" t="s">
        <v>36</v>
      </c>
      <c r="E205" s="37">
        <v>110</v>
      </c>
      <c r="F205" s="36" t="s">
        <v>314</v>
      </c>
      <c r="G205" s="39">
        <v>3</v>
      </c>
      <c r="H205" s="47" t="s">
        <v>63</v>
      </c>
      <c r="I205" s="39">
        <v>5.93</v>
      </c>
      <c r="J205" s="41">
        <v>76958.48</v>
      </c>
      <c r="K205" s="41">
        <f t="shared" si="12"/>
        <v>1632201</v>
      </c>
      <c r="L205" s="41">
        <v>5235</v>
      </c>
      <c r="M205" s="41">
        <v>1637436</v>
      </c>
      <c r="N205" s="42"/>
    </row>
    <row r="206" spans="1:14" x14ac:dyDescent="0.15">
      <c r="A206" s="35" t="s">
        <v>315</v>
      </c>
      <c r="B206" s="47">
        <v>437</v>
      </c>
      <c r="C206" s="47" t="s">
        <v>313</v>
      </c>
      <c r="D206" s="36" t="s">
        <v>36</v>
      </c>
      <c r="E206" s="37">
        <v>33</v>
      </c>
      <c r="F206" s="36" t="s">
        <v>316</v>
      </c>
      <c r="G206" s="39">
        <v>3</v>
      </c>
      <c r="H206" s="47" t="s">
        <v>63</v>
      </c>
      <c r="I206" s="39">
        <v>5.93</v>
      </c>
      <c r="J206" s="41">
        <v>23087.55</v>
      </c>
      <c r="K206" s="41">
        <f t="shared" si="12"/>
        <v>489660</v>
      </c>
      <c r="L206" s="41">
        <v>1571</v>
      </c>
      <c r="M206" s="41">
        <v>491231</v>
      </c>
      <c r="N206" s="42"/>
    </row>
    <row r="207" spans="1:14" x14ac:dyDescent="0.15">
      <c r="A207" s="35" t="s">
        <v>312</v>
      </c>
      <c r="B207" s="47">
        <v>437</v>
      </c>
      <c r="C207" s="47" t="s">
        <v>313</v>
      </c>
      <c r="D207" s="36" t="s">
        <v>36</v>
      </c>
      <c r="E207" s="37">
        <v>375</v>
      </c>
      <c r="F207" s="36" t="s">
        <v>317</v>
      </c>
      <c r="G207" s="39">
        <v>4.2</v>
      </c>
      <c r="H207" s="47" t="s">
        <v>63</v>
      </c>
      <c r="I207" s="39">
        <v>19.75</v>
      </c>
      <c r="J207" s="41">
        <v>358235.25</v>
      </c>
      <c r="K207" s="41">
        <f t="shared" si="12"/>
        <v>7597758</v>
      </c>
      <c r="L207" s="41">
        <v>33938</v>
      </c>
      <c r="M207" s="41">
        <v>7631696</v>
      </c>
      <c r="N207" s="42"/>
    </row>
    <row r="208" spans="1:14" x14ac:dyDescent="0.15">
      <c r="A208" s="35" t="s">
        <v>312</v>
      </c>
      <c r="B208" s="47">
        <v>437</v>
      </c>
      <c r="C208" s="47" t="s">
        <v>313</v>
      </c>
      <c r="D208" s="36" t="s">
        <v>36</v>
      </c>
      <c r="E208" s="37">
        <v>99</v>
      </c>
      <c r="F208" s="36" t="s">
        <v>318</v>
      </c>
      <c r="G208" s="39">
        <v>4.2</v>
      </c>
      <c r="H208" s="47" t="s">
        <v>63</v>
      </c>
      <c r="I208" s="39">
        <v>19.75</v>
      </c>
      <c r="J208" s="41">
        <v>94574.11</v>
      </c>
      <c r="K208" s="41">
        <f t="shared" si="12"/>
        <v>2005808</v>
      </c>
      <c r="L208" s="41">
        <v>8961</v>
      </c>
      <c r="M208" s="41">
        <v>2014769</v>
      </c>
      <c r="N208" s="42"/>
    </row>
    <row r="209" spans="1:14" x14ac:dyDescent="0.15">
      <c r="A209" s="35" t="s">
        <v>312</v>
      </c>
      <c r="B209" s="47">
        <v>437</v>
      </c>
      <c r="C209" s="47" t="s">
        <v>313</v>
      </c>
      <c r="D209" s="36" t="s">
        <v>36</v>
      </c>
      <c r="E209" s="37">
        <v>93</v>
      </c>
      <c r="F209" s="36" t="s">
        <v>319</v>
      </c>
      <c r="G209" s="39">
        <v>4.2</v>
      </c>
      <c r="H209" s="47" t="s">
        <v>63</v>
      </c>
      <c r="I209" s="39">
        <v>19.75</v>
      </c>
      <c r="J209" s="41">
        <v>88825.279999999999</v>
      </c>
      <c r="K209" s="41">
        <f t="shared" si="12"/>
        <v>1883882</v>
      </c>
      <c r="L209" s="41">
        <v>8415</v>
      </c>
      <c r="M209" s="41">
        <v>1892297</v>
      </c>
      <c r="N209" s="42"/>
    </row>
    <row r="210" spans="1:14" x14ac:dyDescent="0.15">
      <c r="A210" s="35" t="s">
        <v>320</v>
      </c>
      <c r="B210" s="47">
        <v>437</v>
      </c>
      <c r="C210" s="47" t="s">
        <v>313</v>
      </c>
      <c r="D210" s="36" t="s">
        <v>36</v>
      </c>
      <c r="E210" s="37">
        <v>122</v>
      </c>
      <c r="F210" s="36" t="s">
        <v>321</v>
      </c>
      <c r="G210" s="39">
        <v>4.2</v>
      </c>
      <c r="H210" s="47" t="s">
        <v>63</v>
      </c>
      <c r="I210" s="39">
        <v>19.75</v>
      </c>
      <c r="J210" s="41">
        <v>128517.06</v>
      </c>
      <c r="K210" s="41">
        <f t="shared" si="12"/>
        <v>2725699</v>
      </c>
      <c r="L210" s="41">
        <v>12176</v>
      </c>
      <c r="M210" s="41">
        <v>2737875</v>
      </c>
      <c r="N210" s="42"/>
    </row>
    <row r="211" spans="1:14" x14ac:dyDescent="0.15">
      <c r="A211" s="35" t="s">
        <v>320</v>
      </c>
      <c r="B211" s="47">
        <v>437</v>
      </c>
      <c r="C211" s="47" t="s">
        <v>313</v>
      </c>
      <c r="D211" s="36" t="s">
        <v>36</v>
      </c>
      <c r="E211" s="37">
        <v>1</v>
      </c>
      <c r="F211" s="36" t="s">
        <v>322</v>
      </c>
      <c r="G211" s="39">
        <v>4.2</v>
      </c>
      <c r="H211" s="47" t="s">
        <v>63</v>
      </c>
      <c r="I211" s="39">
        <v>19.75</v>
      </c>
      <c r="J211" s="41">
        <v>1070.98</v>
      </c>
      <c r="K211" s="41">
        <f t="shared" si="12"/>
        <v>22714</v>
      </c>
      <c r="L211" s="41">
        <v>102</v>
      </c>
      <c r="M211" s="41">
        <v>22816</v>
      </c>
      <c r="N211" s="42"/>
    </row>
    <row r="212" spans="1:14" x14ac:dyDescent="0.15">
      <c r="A212" s="35"/>
      <c r="B212" s="47"/>
      <c r="C212" s="47"/>
      <c r="D212" s="36"/>
      <c r="E212" s="37"/>
      <c r="F212" s="36"/>
      <c r="G212" s="39"/>
      <c r="H212" s="47"/>
      <c r="I212" s="39"/>
      <c r="J212" s="41"/>
      <c r="K212" s="41"/>
      <c r="L212" s="41"/>
      <c r="M212" s="41"/>
      <c r="N212" s="42"/>
    </row>
    <row r="213" spans="1:14" x14ac:dyDescent="0.15">
      <c r="A213" s="35" t="s">
        <v>244</v>
      </c>
      <c r="B213" s="47">
        <v>441</v>
      </c>
      <c r="C213" s="47" t="s">
        <v>323</v>
      </c>
      <c r="D213" s="36" t="s">
        <v>187</v>
      </c>
      <c r="E213" s="37">
        <v>17200000</v>
      </c>
      <c r="F213" s="36" t="s">
        <v>324</v>
      </c>
      <c r="G213" s="39">
        <v>6</v>
      </c>
      <c r="H213" s="47" t="s">
        <v>189</v>
      </c>
      <c r="I213" s="39">
        <v>4</v>
      </c>
      <c r="J213" s="41">
        <v>2053478266</v>
      </c>
      <c r="K213" s="41">
        <f>ROUND((J213/1000),0)</f>
        <v>2053478</v>
      </c>
      <c r="L213" s="41">
        <v>30057</v>
      </c>
      <c r="M213" s="41">
        <v>2083535</v>
      </c>
      <c r="N213" s="42"/>
    </row>
    <row r="214" spans="1:14" x14ac:dyDescent="0.15">
      <c r="A214" s="35" t="s">
        <v>325</v>
      </c>
      <c r="B214" s="47">
        <v>441</v>
      </c>
      <c r="C214" s="47" t="s">
        <v>323</v>
      </c>
      <c r="D214" s="36" t="s">
        <v>187</v>
      </c>
      <c r="E214" s="37">
        <v>2500000</v>
      </c>
      <c r="F214" s="36" t="s">
        <v>326</v>
      </c>
      <c r="G214" s="39">
        <v>10</v>
      </c>
      <c r="H214" s="47" t="s">
        <v>189</v>
      </c>
      <c r="I214" s="39">
        <v>4</v>
      </c>
      <c r="J214" s="41">
        <v>12996604</v>
      </c>
      <c r="K214" s="41">
        <f>ROUND((J214/1000),0)</f>
        <v>12997</v>
      </c>
      <c r="L214" s="41">
        <v>312</v>
      </c>
      <c r="M214" s="41">
        <v>13309</v>
      </c>
      <c r="N214" s="42"/>
    </row>
    <row r="215" spans="1:14" x14ac:dyDescent="0.15">
      <c r="A215" s="35" t="s">
        <v>271</v>
      </c>
      <c r="B215" s="47">
        <v>442</v>
      </c>
      <c r="C215" s="47" t="s">
        <v>327</v>
      </c>
      <c r="D215" s="36" t="s">
        <v>187</v>
      </c>
      <c r="E215" s="37">
        <v>30700000</v>
      </c>
      <c r="F215" s="36" t="s">
        <v>276</v>
      </c>
      <c r="G215" s="39">
        <v>6</v>
      </c>
      <c r="H215" s="47" t="s">
        <v>164</v>
      </c>
      <c r="I215" s="39">
        <v>6.25</v>
      </c>
      <c r="J215" s="41">
        <v>30700000000</v>
      </c>
      <c r="K215" s="41">
        <f>ROUND((J215/1000),0)</f>
        <v>30700000</v>
      </c>
      <c r="L215" s="41">
        <v>146897</v>
      </c>
      <c r="M215" s="41">
        <v>30846897</v>
      </c>
      <c r="N215" s="42"/>
    </row>
    <row r="216" spans="1:14" x14ac:dyDescent="0.15">
      <c r="A216" s="35" t="s">
        <v>271</v>
      </c>
      <c r="B216" s="47">
        <v>442</v>
      </c>
      <c r="C216" s="47" t="s">
        <v>327</v>
      </c>
      <c r="D216" s="36" t="s">
        <v>187</v>
      </c>
      <c r="E216" s="37">
        <v>18000</v>
      </c>
      <c r="F216" s="36" t="s">
        <v>277</v>
      </c>
      <c r="G216" s="39">
        <v>0</v>
      </c>
      <c r="H216" s="47" t="s">
        <v>164</v>
      </c>
      <c r="I216" s="39">
        <v>6.5</v>
      </c>
      <c r="J216" s="41">
        <v>18000000</v>
      </c>
      <c r="K216" s="41">
        <f>ROUND((J216/1000),0)</f>
        <v>18000</v>
      </c>
      <c r="L216" s="41">
        <v>0</v>
      </c>
      <c r="M216" s="41">
        <v>18000</v>
      </c>
      <c r="N216" s="42"/>
    </row>
    <row r="217" spans="1:14" x14ac:dyDescent="0.15">
      <c r="A217" s="35" t="s">
        <v>67</v>
      </c>
      <c r="B217" s="47">
        <v>449</v>
      </c>
      <c r="C217" s="47" t="s">
        <v>328</v>
      </c>
      <c r="D217" s="36" t="s">
        <v>36</v>
      </c>
      <c r="E217" s="37">
        <v>162</v>
      </c>
      <c r="F217" s="36" t="s">
        <v>273</v>
      </c>
      <c r="G217" s="39">
        <v>4.8</v>
      </c>
      <c r="H217" s="36" t="s">
        <v>55</v>
      </c>
      <c r="I217" s="39">
        <v>7.75</v>
      </c>
      <c r="J217" s="41">
        <v>113189.56</v>
      </c>
      <c r="K217" s="41">
        <f>ROUND((J217*$C$8/1000),0)</f>
        <v>2400620</v>
      </c>
      <c r="L217" s="41">
        <v>9618</v>
      </c>
      <c r="M217" s="41">
        <v>2410238</v>
      </c>
      <c r="N217" s="42"/>
    </row>
    <row r="218" spans="1:14" x14ac:dyDescent="0.15">
      <c r="A218" s="35" t="s">
        <v>329</v>
      </c>
      <c r="B218" s="47">
        <v>449</v>
      </c>
      <c r="C218" s="47" t="s">
        <v>328</v>
      </c>
      <c r="D218" s="36" t="s">
        <v>36</v>
      </c>
      <c r="E218" s="37">
        <v>50</v>
      </c>
      <c r="F218" s="36" t="s">
        <v>274</v>
      </c>
      <c r="G218" s="39">
        <v>5.4</v>
      </c>
      <c r="H218" s="36" t="s">
        <v>55</v>
      </c>
      <c r="I218" s="39">
        <v>14.75</v>
      </c>
      <c r="J218" s="41">
        <v>58029.91</v>
      </c>
      <c r="K218" s="41">
        <f>ROUND((J218*$C$8/1000),0)</f>
        <v>1230748</v>
      </c>
      <c r="L218" s="41">
        <v>0</v>
      </c>
      <c r="M218" s="41">
        <v>1230748</v>
      </c>
      <c r="N218" s="42"/>
    </row>
    <row r="219" spans="1:14" x14ac:dyDescent="0.15">
      <c r="A219" s="35" t="s">
        <v>329</v>
      </c>
      <c r="B219" s="47">
        <v>449</v>
      </c>
      <c r="C219" s="47" t="s">
        <v>328</v>
      </c>
      <c r="D219" s="36" t="s">
        <v>36</v>
      </c>
      <c r="E219" s="37">
        <v>59.52</v>
      </c>
      <c r="F219" s="36" t="s">
        <v>279</v>
      </c>
      <c r="G219" s="39">
        <v>4.5</v>
      </c>
      <c r="H219" s="36" t="s">
        <v>55</v>
      </c>
      <c r="I219" s="39">
        <v>15</v>
      </c>
      <c r="J219" s="41">
        <v>67421.27</v>
      </c>
      <c r="K219" s="41">
        <f>ROUND((J219*$C$8/1000),0)</f>
        <v>1429928</v>
      </c>
      <c r="L219" s="41">
        <v>0</v>
      </c>
      <c r="M219" s="41">
        <v>1429928</v>
      </c>
      <c r="N219" s="42"/>
    </row>
    <row r="220" spans="1:14" x14ac:dyDescent="0.15">
      <c r="A220" s="35" t="s">
        <v>271</v>
      </c>
      <c r="B220" s="47">
        <v>450</v>
      </c>
      <c r="C220" s="47" t="s">
        <v>330</v>
      </c>
      <c r="D220" s="36" t="s">
        <v>187</v>
      </c>
      <c r="E220" s="37">
        <v>30420000</v>
      </c>
      <c r="F220" s="36" t="s">
        <v>324</v>
      </c>
      <c r="G220" s="39">
        <v>6.5</v>
      </c>
      <c r="H220" s="47" t="s">
        <v>164</v>
      </c>
      <c r="I220" s="39">
        <v>6.5</v>
      </c>
      <c r="J220" s="41">
        <v>30420000000</v>
      </c>
      <c r="K220" s="41">
        <f>ROUND((J220/1000),0)</f>
        <v>30420000</v>
      </c>
      <c r="L220" s="41">
        <v>318271</v>
      </c>
      <c r="M220" s="41">
        <v>30738271</v>
      </c>
      <c r="N220" s="42"/>
    </row>
    <row r="221" spans="1:14" x14ac:dyDescent="0.15">
      <c r="A221" s="35" t="s">
        <v>202</v>
      </c>
      <c r="B221" s="47">
        <v>450</v>
      </c>
      <c r="C221" s="47" t="s">
        <v>330</v>
      </c>
      <c r="D221" s="36" t="s">
        <v>187</v>
      </c>
      <c r="E221" s="37">
        <v>19580000</v>
      </c>
      <c r="F221" s="36" t="s">
        <v>326</v>
      </c>
      <c r="G221" s="39">
        <v>5</v>
      </c>
      <c r="H221" s="47" t="s">
        <v>164</v>
      </c>
      <c r="I221" s="39">
        <v>9.75</v>
      </c>
      <c r="J221" s="41">
        <v>22391500032</v>
      </c>
      <c r="K221" s="41">
        <f>ROUND((J221/1000),0)</f>
        <v>22391500</v>
      </c>
      <c r="L221" s="41">
        <v>181183</v>
      </c>
      <c r="M221" s="41">
        <v>22572683</v>
      </c>
      <c r="N221" s="42"/>
    </row>
    <row r="222" spans="1:14" x14ac:dyDescent="0.15">
      <c r="A222" s="35" t="s">
        <v>331</v>
      </c>
      <c r="B222" s="47">
        <v>450</v>
      </c>
      <c r="C222" s="47" t="s">
        <v>332</v>
      </c>
      <c r="D222" s="36" t="s">
        <v>187</v>
      </c>
      <c r="E222" s="37">
        <v>21280000</v>
      </c>
      <c r="F222" s="36" t="s">
        <v>333</v>
      </c>
      <c r="G222" s="39">
        <v>6</v>
      </c>
      <c r="H222" s="47" t="s">
        <v>164</v>
      </c>
      <c r="I222" s="39">
        <v>5.3</v>
      </c>
      <c r="J222" s="41">
        <v>21280000000</v>
      </c>
      <c r="K222" s="41">
        <f>ROUND((J222/1000),0)</f>
        <v>21280000</v>
      </c>
      <c r="L222" s="41">
        <v>205885</v>
      </c>
      <c r="M222" s="41">
        <v>21485885</v>
      </c>
      <c r="N222" s="42"/>
    </row>
    <row r="223" spans="1:14" x14ac:dyDescent="0.15">
      <c r="A223" s="35" t="s">
        <v>334</v>
      </c>
      <c r="B223" s="47">
        <v>450</v>
      </c>
      <c r="C223" s="47" t="s">
        <v>332</v>
      </c>
      <c r="D223" s="36" t="s">
        <v>187</v>
      </c>
      <c r="E223" s="37">
        <v>13720000</v>
      </c>
      <c r="F223" s="36" t="s">
        <v>335</v>
      </c>
      <c r="G223" s="39">
        <v>2</v>
      </c>
      <c r="H223" s="47" t="s">
        <v>164</v>
      </c>
      <c r="I223" s="39">
        <v>8.5</v>
      </c>
      <c r="J223" s="41">
        <v>14133655256</v>
      </c>
      <c r="K223" s="41">
        <f>ROUND((J223/1000),0)</f>
        <v>14133655</v>
      </c>
      <c r="L223" s="41">
        <v>46250</v>
      </c>
      <c r="M223" s="41">
        <v>14179905</v>
      </c>
      <c r="N223" s="42"/>
    </row>
    <row r="224" spans="1:14" x14ac:dyDescent="0.15">
      <c r="A224" s="35"/>
      <c r="B224" s="47"/>
      <c r="C224" s="47"/>
      <c r="D224" s="36"/>
      <c r="E224" s="37"/>
      <c r="F224" s="36"/>
      <c r="G224" s="39"/>
      <c r="H224" s="47"/>
      <c r="I224" s="39"/>
      <c r="J224" s="41"/>
      <c r="K224" s="41"/>
      <c r="L224" s="41"/>
      <c r="M224" s="41"/>
      <c r="N224" s="42"/>
    </row>
    <row r="225" spans="1:14" x14ac:dyDescent="0.15">
      <c r="A225" s="35" t="s">
        <v>336</v>
      </c>
      <c r="B225" s="47">
        <v>455</v>
      </c>
      <c r="C225" s="47" t="s">
        <v>337</v>
      </c>
      <c r="D225" s="36" t="s">
        <v>36</v>
      </c>
      <c r="E225" s="37">
        <v>750</v>
      </c>
      <c r="F225" s="36" t="s">
        <v>115</v>
      </c>
      <c r="G225" s="39">
        <v>5.3</v>
      </c>
      <c r="H225" s="47" t="s">
        <v>164</v>
      </c>
      <c r="I225" s="39">
        <v>8</v>
      </c>
      <c r="J225" s="41"/>
      <c r="K225" s="41"/>
      <c r="L225" s="41"/>
      <c r="M225" s="41"/>
      <c r="N225" s="42"/>
    </row>
    <row r="226" spans="1:14" x14ac:dyDescent="0.15">
      <c r="A226" s="35" t="s">
        <v>336</v>
      </c>
      <c r="B226" s="47">
        <v>455</v>
      </c>
      <c r="C226" s="47" t="s">
        <v>337</v>
      </c>
      <c r="D226" s="36" t="s">
        <v>36</v>
      </c>
      <c r="E226" s="48">
        <v>1E-3</v>
      </c>
      <c r="F226" s="36" t="s">
        <v>57</v>
      </c>
      <c r="G226" s="39">
        <v>0</v>
      </c>
      <c r="H226" s="47" t="s">
        <v>164</v>
      </c>
      <c r="I226" s="39">
        <v>8</v>
      </c>
      <c r="J226" s="41"/>
      <c r="K226" s="41"/>
      <c r="L226" s="41"/>
      <c r="M226" s="41"/>
      <c r="N226" s="42"/>
    </row>
    <row r="227" spans="1:14" x14ac:dyDescent="0.15">
      <c r="A227" s="35" t="s">
        <v>338</v>
      </c>
      <c r="B227" s="47">
        <v>458</v>
      </c>
      <c r="C227" s="47" t="s">
        <v>339</v>
      </c>
      <c r="D227" s="36" t="s">
        <v>187</v>
      </c>
      <c r="E227" s="37">
        <v>16320000</v>
      </c>
      <c r="F227" s="36" t="s">
        <v>340</v>
      </c>
      <c r="G227" s="39">
        <v>6</v>
      </c>
      <c r="H227" s="47" t="s">
        <v>164</v>
      </c>
      <c r="I227" s="39">
        <v>4</v>
      </c>
      <c r="J227" s="41">
        <v>3870096240</v>
      </c>
      <c r="K227" s="41">
        <f>ROUND((J227/1000),0)</f>
        <v>3870096</v>
      </c>
      <c r="L227" s="41">
        <v>56154</v>
      </c>
      <c r="M227" s="41">
        <v>3926250</v>
      </c>
      <c r="N227" s="42"/>
    </row>
    <row r="228" spans="1:14" x14ac:dyDescent="0.15">
      <c r="A228" s="35" t="s">
        <v>158</v>
      </c>
      <c r="B228" s="47">
        <v>458</v>
      </c>
      <c r="C228" s="47" t="s">
        <v>339</v>
      </c>
      <c r="D228" s="36" t="s">
        <v>187</v>
      </c>
      <c r="E228" s="37">
        <v>3500000</v>
      </c>
      <c r="F228" s="36" t="s">
        <v>341</v>
      </c>
      <c r="G228" s="39">
        <v>10</v>
      </c>
      <c r="H228" s="47" t="s">
        <v>164</v>
      </c>
      <c r="I228" s="39">
        <v>6.1666600000000003</v>
      </c>
      <c r="J228" s="41">
        <v>1675157748</v>
      </c>
      <c r="K228" s="41">
        <f>ROUND((J228/1000),0)</f>
        <v>1675158</v>
      </c>
      <c r="L228" s="41">
        <v>39940</v>
      </c>
      <c r="M228" s="41">
        <v>1715098</v>
      </c>
      <c r="N228" s="42"/>
    </row>
    <row r="229" spans="1:14" x14ac:dyDescent="0.15">
      <c r="A229" s="35" t="s">
        <v>158</v>
      </c>
      <c r="B229" s="47">
        <v>458</v>
      </c>
      <c r="C229" s="47" t="s">
        <v>339</v>
      </c>
      <c r="D229" s="36" t="s">
        <v>187</v>
      </c>
      <c r="E229" s="37">
        <v>1000</v>
      </c>
      <c r="F229" s="36" t="s">
        <v>342</v>
      </c>
      <c r="G229" s="39">
        <v>10</v>
      </c>
      <c r="H229" s="47" t="s">
        <v>164</v>
      </c>
      <c r="I229" s="39">
        <v>6.1666600000000003</v>
      </c>
      <c r="J229" s="41">
        <v>1239180</v>
      </c>
      <c r="K229" s="41">
        <v>1239</v>
      </c>
      <c r="L229" s="41">
        <v>60</v>
      </c>
      <c r="M229" s="41">
        <v>1299</v>
      </c>
      <c r="N229" s="42"/>
    </row>
    <row r="230" spans="1:14" x14ac:dyDescent="0.15">
      <c r="A230" s="35"/>
      <c r="B230" s="47"/>
      <c r="C230" s="47"/>
      <c r="D230" s="36"/>
      <c r="E230" s="37"/>
      <c r="F230" s="36"/>
      <c r="G230" s="39"/>
      <c r="H230" s="47"/>
      <c r="I230" s="39"/>
      <c r="J230" s="41"/>
      <c r="K230" s="41"/>
      <c r="L230" s="41"/>
      <c r="M230" s="41"/>
      <c r="N230" s="42"/>
    </row>
    <row r="231" spans="1:14" x14ac:dyDescent="0.15">
      <c r="A231" s="35" t="s">
        <v>271</v>
      </c>
      <c r="B231" s="47">
        <v>471</v>
      </c>
      <c r="C231" s="47" t="s">
        <v>344</v>
      </c>
      <c r="D231" s="36" t="s">
        <v>187</v>
      </c>
      <c r="E231" s="37">
        <v>35250000</v>
      </c>
      <c r="F231" s="36" t="s">
        <v>345</v>
      </c>
      <c r="G231" s="39">
        <v>6.5</v>
      </c>
      <c r="H231" s="47" t="s">
        <v>164</v>
      </c>
      <c r="I231" s="39">
        <v>7</v>
      </c>
      <c r="J231" s="41">
        <v>35250000000</v>
      </c>
      <c r="K231" s="41">
        <f t="shared" ref="K231:K237" si="13">ROUND((J231/1000),0)</f>
        <v>35250000</v>
      </c>
      <c r="L231" s="41">
        <v>368805</v>
      </c>
      <c r="M231" s="41">
        <v>35618805</v>
      </c>
      <c r="N231" s="42"/>
    </row>
    <row r="232" spans="1:14" x14ac:dyDescent="0.15">
      <c r="A232" s="35" t="s">
        <v>271</v>
      </c>
      <c r="B232" s="47">
        <v>471</v>
      </c>
      <c r="C232" s="47" t="s">
        <v>344</v>
      </c>
      <c r="D232" s="36" t="s">
        <v>187</v>
      </c>
      <c r="E232" s="37">
        <v>4750000</v>
      </c>
      <c r="F232" s="36" t="s">
        <v>346</v>
      </c>
      <c r="G232" s="39">
        <v>0</v>
      </c>
      <c r="H232" s="47" t="s">
        <v>164</v>
      </c>
      <c r="I232" s="39">
        <v>7.25</v>
      </c>
      <c r="J232" s="41">
        <v>4750000000</v>
      </c>
      <c r="K232" s="41">
        <f t="shared" si="13"/>
        <v>4750000</v>
      </c>
      <c r="L232" s="41">
        <v>0</v>
      </c>
      <c r="M232" s="41">
        <v>4750000</v>
      </c>
      <c r="N232" s="42"/>
    </row>
    <row r="233" spans="1:14" x14ac:dyDescent="0.15">
      <c r="A233" s="35" t="s">
        <v>170</v>
      </c>
      <c r="B233" s="47">
        <v>472</v>
      </c>
      <c r="C233" s="47" t="s">
        <v>347</v>
      </c>
      <c r="D233" s="36" t="s">
        <v>187</v>
      </c>
      <c r="E233" s="37">
        <v>15700000</v>
      </c>
      <c r="F233" s="36" t="s">
        <v>69</v>
      </c>
      <c r="G233" s="39">
        <v>6</v>
      </c>
      <c r="H233" s="47" t="s">
        <v>164</v>
      </c>
      <c r="I233" s="39">
        <v>4</v>
      </c>
      <c r="J233" s="41">
        <v>4658801000</v>
      </c>
      <c r="K233" s="41">
        <v>3699281</v>
      </c>
      <c r="L233" s="41">
        <v>17405</v>
      </c>
      <c r="M233" s="41">
        <v>3716686</v>
      </c>
      <c r="N233" s="42"/>
    </row>
    <row r="234" spans="1:14" x14ac:dyDescent="0.15">
      <c r="A234" s="35" t="s">
        <v>170</v>
      </c>
      <c r="B234" s="47">
        <v>472</v>
      </c>
      <c r="C234" s="47" t="s">
        <v>347</v>
      </c>
      <c r="D234" s="36" t="s">
        <v>187</v>
      </c>
      <c r="E234" s="37">
        <v>500000</v>
      </c>
      <c r="F234" s="36" t="s">
        <v>71</v>
      </c>
      <c r="G234" s="39" t="s">
        <v>348</v>
      </c>
      <c r="H234" s="47" t="s">
        <v>164</v>
      </c>
      <c r="I234" s="39">
        <v>6</v>
      </c>
      <c r="J234" s="41">
        <v>500000000</v>
      </c>
      <c r="K234" s="41">
        <f t="shared" si="13"/>
        <v>500000</v>
      </c>
      <c r="L234" s="41">
        <v>0</v>
      </c>
      <c r="M234" s="41">
        <v>500000</v>
      </c>
      <c r="N234" s="42"/>
    </row>
    <row r="235" spans="1:14" x14ac:dyDescent="0.15">
      <c r="A235" s="35" t="s">
        <v>170</v>
      </c>
      <c r="B235" s="47">
        <v>472</v>
      </c>
      <c r="C235" s="47" t="s">
        <v>347</v>
      </c>
      <c r="D235" s="36" t="s">
        <v>187</v>
      </c>
      <c r="E235" s="37">
        <v>1000</v>
      </c>
      <c r="F235" s="36" t="s">
        <v>152</v>
      </c>
      <c r="G235" s="39">
        <v>10</v>
      </c>
      <c r="H235" s="47" t="s">
        <v>164</v>
      </c>
      <c r="I235" s="39">
        <v>6</v>
      </c>
      <c r="J235" s="41">
        <v>1000000</v>
      </c>
      <c r="K235" s="41">
        <f t="shared" si="13"/>
        <v>1000</v>
      </c>
      <c r="L235" s="41">
        <v>249</v>
      </c>
      <c r="M235" s="41">
        <v>1249</v>
      </c>
      <c r="N235" s="41"/>
    </row>
    <row r="236" spans="1:14" x14ac:dyDescent="0.15">
      <c r="A236" s="35" t="s">
        <v>271</v>
      </c>
      <c r="B236" s="47">
        <v>473</v>
      </c>
      <c r="C236" s="47" t="s">
        <v>349</v>
      </c>
      <c r="D236" s="36" t="s">
        <v>187</v>
      </c>
      <c r="E236" s="37">
        <v>13000000</v>
      </c>
      <c r="F236" s="36" t="s">
        <v>350</v>
      </c>
      <c r="G236" s="39">
        <v>6.5</v>
      </c>
      <c r="H236" s="47" t="s">
        <v>164</v>
      </c>
      <c r="I236" s="39">
        <v>5.25</v>
      </c>
      <c r="J236" s="41">
        <v>13000000000</v>
      </c>
      <c r="K236" s="41">
        <f t="shared" si="13"/>
        <v>13000000</v>
      </c>
      <c r="L236" s="41">
        <v>67267</v>
      </c>
      <c r="M236" s="41">
        <v>13067267</v>
      </c>
      <c r="N236" s="42"/>
    </row>
    <row r="237" spans="1:14" x14ac:dyDescent="0.15">
      <c r="A237" s="35" t="s">
        <v>271</v>
      </c>
      <c r="B237" s="47">
        <v>473</v>
      </c>
      <c r="C237" s="47" t="s">
        <v>349</v>
      </c>
      <c r="D237" s="36" t="s">
        <v>187</v>
      </c>
      <c r="E237" s="37">
        <v>10000</v>
      </c>
      <c r="F237" s="36" t="s">
        <v>351</v>
      </c>
      <c r="G237" s="39">
        <v>0</v>
      </c>
      <c r="H237" s="47" t="s">
        <v>164</v>
      </c>
      <c r="I237" s="39">
        <v>5.5</v>
      </c>
      <c r="J237" s="41">
        <v>10000000</v>
      </c>
      <c r="K237" s="41">
        <f t="shared" si="13"/>
        <v>10000</v>
      </c>
      <c r="L237" s="41">
        <v>0</v>
      </c>
      <c r="M237" s="41">
        <v>10000</v>
      </c>
      <c r="N237" s="42"/>
    </row>
    <row r="238" spans="1:14" x14ac:dyDescent="0.15">
      <c r="A238" s="35" t="s">
        <v>170</v>
      </c>
      <c r="B238" s="47">
        <v>486</v>
      </c>
      <c r="C238" s="47" t="s">
        <v>352</v>
      </c>
      <c r="D238" s="36" t="s">
        <v>36</v>
      </c>
      <c r="E238" s="37">
        <v>450</v>
      </c>
      <c r="F238" s="36" t="s">
        <v>111</v>
      </c>
      <c r="G238" s="39">
        <v>4.25</v>
      </c>
      <c r="H238" s="47" t="s">
        <v>63</v>
      </c>
      <c r="I238" s="39">
        <v>19.5</v>
      </c>
      <c r="J238" s="41">
        <v>389995</v>
      </c>
      <c r="K238" s="41">
        <f>ROUND((J238*$C$8/1000),0)</f>
        <v>8271345</v>
      </c>
      <c r="L238" s="41">
        <v>3548</v>
      </c>
      <c r="M238" s="41">
        <v>8274893</v>
      </c>
      <c r="N238" s="42"/>
    </row>
    <row r="239" spans="1:14" x14ac:dyDescent="0.15">
      <c r="A239" s="35" t="s">
        <v>353</v>
      </c>
      <c r="B239" s="47">
        <v>486</v>
      </c>
      <c r="C239" s="47" t="s">
        <v>352</v>
      </c>
      <c r="D239" s="36" t="s">
        <v>36</v>
      </c>
      <c r="E239" s="37">
        <v>50</v>
      </c>
      <c r="F239" s="36" t="s">
        <v>113</v>
      </c>
      <c r="G239" s="39">
        <v>8</v>
      </c>
      <c r="H239" s="47" t="s">
        <v>63</v>
      </c>
      <c r="I239" s="39">
        <v>23.25</v>
      </c>
      <c r="J239" s="41">
        <v>50000</v>
      </c>
      <c r="K239" s="41">
        <f>ROUND((J239*$C$8/1000),0)</f>
        <v>1060443</v>
      </c>
      <c r="L239" s="41">
        <v>201835</v>
      </c>
      <c r="M239" s="41">
        <v>1262278</v>
      </c>
      <c r="N239" s="42"/>
    </row>
    <row r="240" spans="1:14" x14ac:dyDescent="0.15">
      <c r="A240" s="35" t="s">
        <v>756</v>
      </c>
      <c r="B240" s="47">
        <v>486</v>
      </c>
      <c r="C240" s="47" t="s">
        <v>399</v>
      </c>
      <c r="D240" s="36" t="s">
        <v>36</v>
      </c>
      <c r="E240" s="37">
        <v>427</v>
      </c>
      <c r="F240" s="36" t="s">
        <v>268</v>
      </c>
      <c r="G240" s="39">
        <v>4</v>
      </c>
      <c r="H240" s="47" t="s">
        <v>63</v>
      </c>
      <c r="I240" s="39">
        <v>20</v>
      </c>
      <c r="J240" s="41">
        <v>406073</v>
      </c>
      <c r="K240" s="41">
        <f>ROUND((J240*$C$8/1000),0)</f>
        <v>8612341</v>
      </c>
      <c r="L240" s="41">
        <v>6269</v>
      </c>
      <c r="M240" s="41">
        <v>8618610</v>
      </c>
      <c r="N240" s="42"/>
    </row>
    <row r="241" spans="1:14" x14ac:dyDescent="0.15">
      <c r="A241" s="35" t="s">
        <v>756</v>
      </c>
      <c r="B241" s="47">
        <v>486</v>
      </c>
      <c r="C241" s="47" t="s">
        <v>399</v>
      </c>
      <c r="D241" s="36" t="s">
        <v>36</v>
      </c>
      <c r="E241" s="37">
        <v>37</v>
      </c>
      <c r="F241" s="36" t="s">
        <v>400</v>
      </c>
      <c r="G241" s="39">
        <v>4</v>
      </c>
      <c r="H241" s="47" t="s">
        <v>63</v>
      </c>
      <c r="I241" s="39">
        <v>20</v>
      </c>
      <c r="J241" s="41">
        <v>37000</v>
      </c>
      <c r="K241" s="41">
        <f>ROUND((J241*$C$8/1000),0)</f>
        <v>784727</v>
      </c>
      <c r="L241" s="41">
        <v>23867</v>
      </c>
      <c r="M241" s="41">
        <v>808594</v>
      </c>
      <c r="N241" s="42"/>
    </row>
    <row r="242" spans="1:14" x14ac:dyDescent="0.15">
      <c r="A242" s="35" t="s">
        <v>756</v>
      </c>
      <c r="B242" s="47">
        <v>486</v>
      </c>
      <c r="C242" s="47" t="s">
        <v>399</v>
      </c>
      <c r="D242" s="36" t="s">
        <v>36</v>
      </c>
      <c r="E242" s="37">
        <v>59</v>
      </c>
      <c r="F242" s="36" t="s">
        <v>401</v>
      </c>
      <c r="G242" s="39">
        <v>7</v>
      </c>
      <c r="H242" s="47" t="s">
        <v>63</v>
      </c>
      <c r="I242" s="39">
        <v>21.75</v>
      </c>
      <c r="J242" s="41">
        <v>59000</v>
      </c>
      <c r="K242" s="41">
        <f>ROUND((J242*$C$8/1000),0)</f>
        <v>1251322</v>
      </c>
      <c r="L242" s="41">
        <v>66374</v>
      </c>
      <c r="M242" s="41">
        <v>1317696</v>
      </c>
      <c r="N242" s="42"/>
    </row>
    <row r="243" spans="1:14" x14ac:dyDescent="0.15">
      <c r="A243" s="35"/>
      <c r="B243" s="47"/>
      <c r="C243" s="47"/>
      <c r="D243" s="36"/>
      <c r="E243" s="37"/>
      <c r="F243" s="36"/>
      <c r="G243" s="39"/>
      <c r="H243" s="47"/>
      <c r="I243" s="39"/>
      <c r="J243" s="41"/>
      <c r="K243" s="41"/>
      <c r="L243" s="41"/>
      <c r="M243" s="41"/>
      <c r="N243" s="42"/>
    </row>
    <row r="244" spans="1:14" x14ac:dyDescent="0.15">
      <c r="A244" s="35" t="s">
        <v>271</v>
      </c>
      <c r="B244" s="47">
        <v>490</v>
      </c>
      <c r="C244" s="47" t="s">
        <v>354</v>
      </c>
      <c r="D244" s="36" t="s">
        <v>187</v>
      </c>
      <c r="E244" s="37">
        <v>15000000</v>
      </c>
      <c r="F244" s="36" t="s">
        <v>355</v>
      </c>
      <c r="G244" s="39">
        <v>6.25</v>
      </c>
      <c r="H244" s="47" t="s">
        <v>164</v>
      </c>
      <c r="I244" s="39">
        <v>6.25</v>
      </c>
      <c r="J244" s="41">
        <v>15000000000</v>
      </c>
      <c r="K244" s="41">
        <f>ROUND((J244/1000),0)</f>
        <v>15000000</v>
      </c>
      <c r="L244" s="41">
        <v>151038</v>
      </c>
      <c r="M244" s="41">
        <v>15151038</v>
      </c>
      <c r="N244" s="42"/>
    </row>
    <row r="245" spans="1:14" x14ac:dyDescent="0.15">
      <c r="A245" s="35" t="s">
        <v>271</v>
      </c>
      <c r="B245" s="47">
        <v>490</v>
      </c>
      <c r="C245" s="47" t="s">
        <v>354</v>
      </c>
      <c r="D245" s="36" t="s">
        <v>187</v>
      </c>
      <c r="E245" s="37">
        <v>10000000</v>
      </c>
      <c r="F245" s="36" t="s">
        <v>356</v>
      </c>
      <c r="G245" s="39">
        <v>0</v>
      </c>
      <c r="H245" s="47" t="s">
        <v>164</v>
      </c>
      <c r="I245" s="39">
        <v>6.5</v>
      </c>
      <c r="J245" s="41">
        <v>10000000000</v>
      </c>
      <c r="K245" s="41">
        <f>ROUND((J245/1000),0)</f>
        <v>10000000</v>
      </c>
      <c r="L245" s="41">
        <v>0</v>
      </c>
      <c r="M245" s="41">
        <v>10000000</v>
      </c>
      <c r="N245" s="42"/>
    </row>
    <row r="246" spans="1:14" x14ac:dyDescent="0.15">
      <c r="A246" s="35" t="s">
        <v>357</v>
      </c>
      <c r="B246" s="47">
        <v>490</v>
      </c>
      <c r="C246" s="47" t="s">
        <v>358</v>
      </c>
      <c r="D246" s="36" t="s">
        <v>187</v>
      </c>
      <c r="E246" s="37">
        <v>16800000</v>
      </c>
      <c r="F246" s="36" t="s">
        <v>359</v>
      </c>
      <c r="G246" s="39">
        <v>6.5</v>
      </c>
      <c r="H246" s="47" t="s">
        <v>164</v>
      </c>
      <c r="I246" s="39">
        <v>5.75</v>
      </c>
      <c r="J246" s="41">
        <v>16800000000</v>
      </c>
      <c r="K246" s="41">
        <v>16800000</v>
      </c>
      <c r="L246" s="41">
        <v>175771</v>
      </c>
      <c r="M246" s="41">
        <v>16975771</v>
      </c>
      <c r="N246" s="42"/>
    </row>
    <row r="247" spans="1:14" x14ac:dyDescent="0.15">
      <c r="A247" s="35" t="s">
        <v>357</v>
      </c>
      <c r="B247" s="47">
        <v>490</v>
      </c>
      <c r="C247" s="47" t="s">
        <v>358</v>
      </c>
      <c r="D247" s="36" t="s">
        <v>187</v>
      </c>
      <c r="E247" s="37">
        <v>11200000</v>
      </c>
      <c r="F247" s="36" t="s">
        <v>360</v>
      </c>
      <c r="G247" s="39">
        <v>0</v>
      </c>
      <c r="H247" s="47" t="s">
        <v>164</v>
      </c>
      <c r="I247" s="39">
        <v>6</v>
      </c>
      <c r="J247" s="41">
        <v>11200000000</v>
      </c>
      <c r="K247" s="41">
        <v>11200000</v>
      </c>
      <c r="L247" s="41">
        <v>0</v>
      </c>
      <c r="M247" s="41">
        <v>11200000</v>
      </c>
      <c r="N247" s="42"/>
    </row>
    <row r="248" spans="1:14" x14ac:dyDescent="0.15">
      <c r="A248" s="35" t="s">
        <v>60</v>
      </c>
      <c r="B248" s="47">
        <v>495</v>
      </c>
      <c r="C248" s="47" t="s">
        <v>361</v>
      </c>
      <c r="D248" s="36" t="s">
        <v>36</v>
      </c>
      <c r="E248" s="37">
        <v>578.5</v>
      </c>
      <c r="F248" s="36" t="s">
        <v>362</v>
      </c>
      <c r="G248" s="39">
        <v>4</v>
      </c>
      <c r="H248" s="47" t="s">
        <v>63</v>
      </c>
      <c r="I248" s="39">
        <v>19.25</v>
      </c>
      <c r="J248" s="41">
        <v>518266</v>
      </c>
      <c r="K248" s="41">
        <f t="shared" ref="K248:K253" si="14">ROUND((J248*$C$8/1000),0)</f>
        <v>10991826</v>
      </c>
      <c r="L248" s="41">
        <v>36100</v>
      </c>
      <c r="M248" s="41">
        <v>11027926</v>
      </c>
      <c r="N248" s="42"/>
    </row>
    <row r="249" spans="1:14" x14ac:dyDescent="0.15">
      <c r="A249" s="35" t="s">
        <v>60</v>
      </c>
      <c r="B249" s="47">
        <v>495</v>
      </c>
      <c r="C249" s="47" t="s">
        <v>361</v>
      </c>
      <c r="D249" s="36" t="s">
        <v>36</v>
      </c>
      <c r="E249" s="37">
        <v>52.2</v>
      </c>
      <c r="F249" s="36" t="s">
        <v>363</v>
      </c>
      <c r="G249" s="39">
        <v>5</v>
      </c>
      <c r="H249" s="47" t="s">
        <v>63</v>
      </c>
      <c r="I249" s="39">
        <v>19.25</v>
      </c>
      <c r="J249" s="41">
        <v>52841</v>
      </c>
      <c r="K249" s="41">
        <f t="shared" si="14"/>
        <v>1120697</v>
      </c>
      <c r="L249" s="41">
        <v>4584</v>
      </c>
      <c r="M249" s="41">
        <v>1125281</v>
      </c>
      <c r="N249" s="42"/>
    </row>
    <row r="250" spans="1:14" x14ac:dyDescent="0.15">
      <c r="A250" s="35" t="s">
        <v>64</v>
      </c>
      <c r="B250" s="47">
        <v>495</v>
      </c>
      <c r="C250" s="47" t="s">
        <v>361</v>
      </c>
      <c r="D250" s="36" t="s">
        <v>36</v>
      </c>
      <c r="E250" s="37">
        <v>27.4</v>
      </c>
      <c r="F250" s="36" t="s">
        <v>364</v>
      </c>
      <c r="G250" s="39">
        <v>5.5</v>
      </c>
      <c r="H250" s="47" t="s">
        <v>63</v>
      </c>
      <c r="I250" s="39">
        <v>19.25</v>
      </c>
      <c r="J250" s="41">
        <v>30091</v>
      </c>
      <c r="K250" s="41">
        <f t="shared" si="14"/>
        <v>638196</v>
      </c>
      <c r="L250" s="41">
        <v>2866</v>
      </c>
      <c r="M250" s="41">
        <v>641062</v>
      </c>
      <c r="N250" s="42"/>
    </row>
    <row r="251" spans="1:14" x14ac:dyDescent="0.15">
      <c r="A251" s="35" t="s">
        <v>64</v>
      </c>
      <c r="B251" s="47">
        <v>495</v>
      </c>
      <c r="C251" s="47" t="s">
        <v>361</v>
      </c>
      <c r="D251" s="36" t="s">
        <v>36</v>
      </c>
      <c r="E251" s="37">
        <v>20.399999999999999</v>
      </c>
      <c r="F251" s="36" t="s">
        <v>365</v>
      </c>
      <c r="G251" s="39">
        <v>6</v>
      </c>
      <c r="H251" s="47" t="s">
        <v>63</v>
      </c>
      <c r="I251" s="39">
        <v>19.25</v>
      </c>
      <c r="J251" s="41">
        <v>22590</v>
      </c>
      <c r="K251" s="41">
        <f t="shared" si="14"/>
        <v>479108</v>
      </c>
      <c r="L251" s="41">
        <v>2343</v>
      </c>
      <c r="M251" s="41">
        <v>481451</v>
      </c>
      <c r="N251" s="42"/>
    </row>
    <row r="252" spans="1:14" x14ac:dyDescent="0.15">
      <c r="A252" s="35" t="s">
        <v>366</v>
      </c>
      <c r="B252" s="47">
        <v>495</v>
      </c>
      <c r="C252" s="47" t="s">
        <v>361</v>
      </c>
      <c r="D252" s="36" t="s">
        <v>36</v>
      </c>
      <c r="E252" s="37">
        <v>22</v>
      </c>
      <c r="F252" s="54" t="s">
        <v>367</v>
      </c>
      <c r="G252" s="39">
        <v>7</v>
      </c>
      <c r="H252" s="47" t="s">
        <v>63</v>
      </c>
      <c r="I252" s="39">
        <v>19.25</v>
      </c>
      <c r="J252" s="41">
        <v>24765</v>
      </c>
      <c r="K252" s="41">
        <f t="shared" si="14"/>
        <v>525237</v>
      </c>
      <c r="L252" s="41">
        <v>2987</v>
      </c>
      <c r="M252" s="41">
        <v>528224</v>
      </c>
      <c r="N252" s="42"/>
    </row>
    <row r="253" spans="1:14" x14ac:dyDescent="0.15">
      <c r="A253" s="35" t="s">
        <v>366</v>
      </c>
      <c r="B253" s="47">
        <v>495</v>
      </c>
      <c r="C253" s="47" t="s">
        <v>361</v>
      </c>
      <c r="D253" s="36" t="s">
        <v>36</v>
      </c>
      <c r="E253" s="37">
        <v>31</v>
      </c>
      <c r="F253" s="36" t="s">
        <v>368</v>
      </c>
      <c r="G253" s="39">
        <v>7.5</v>
      </c>
      <c r="H253" s="47" t="s">
        <v>63</v>
      </c>
      <c r="I253" s="39">
        <v>19.25</v>
      </c>
      <c r="J253" s="41">
        <v>35183</v>
      </c>
      <c r="K253" s="41">
        <f t="shared" si="14"/>
        <v>746191</v>
      </c>
      <c r="L253" s="41">
        <v>4538</v>
      </c>
      <c r="M253" s="41">
        <v>750729</v>
      </c>
      <c r="N253" s="42"/>
    </row>
    <row r="254" spans="1:14" x14ac:dyDescent="0.15">
      <c r="A254" s="35" t="s">
        <v>724</v>
      </c>
      <c r="B254" s="47">
        <v>495</v>
      </c>
      <c r="C254" s="47" t="s">
        <v>389</v>
      </c>
      <c r="D254" s="36" t="s">
        <v>36</v>
      </c>
      <c r="E254" s="37">
        <v>478</v>
      </c>
      <c r="F254" s="36" t="s">
        <v>390</v>
      </c>
      <c r="G254" s="39">
        <v>4</v>
      </c>
      <c r="H254" s="47" t="s">
        <v>63</v>
      </c>
      <c r="I254" s="39">
        <v>18.25</v>
      </c>
      <c r="J254" s="41">
        <v>457137</v>
      </c>
      <c r="K254" s="41">
        <f>ROUND((J254*$C$8/1000),0)</f>
        <v>9695350</v>
      </c>
      <c r="L254" s="41">
        <v>31844</v>
      </c>
      <c r="M254" s="41">
        <v>9727194</v>
      </c>
      <c r="N254" s="42"/>
    </row>
    <row r="255" spans="1:14" x14ac:dyDescent="0.15">
      <c r="A255" s="35" t="s">
        <v>746</v>
      </c>
      <c r="B255" s="47">
        <v>495</v>
      </c>
      <c r="C255" s="47" t="s">
        <v>389</v>
      </c>
      <c r="D255" s="36" t="s">
        <v>36</v>
      </c>
      <c r="E255" s="37">
        <v>55</v>
      </c>
      <c r="F255" s="36" t="s">
        <v>391</v>
      </c>
      <c r="G255" s="39">
        <v>5</v>
      </c>
      <c r="H255" s="47" t="s">
        <v>63</v>
      </c>
      <c r="I255" s="39">
        <v>18.25</v>
      </c>
      <c r="J255" s="41"/>
      <c r="K255" s="41"/>
      <c r="L255" s="41"/>
      <c r="M255" s="41"/>
      <c r="N255" s="42"/>
    </row>
    <row r="256" spans="1:14" x14ac:dyDescent="0.15">
      <c r="A256" s="35" t="s">
        <v>725</v>
      </c>
      <c r="B256" s="47">
        <v>495</v>
      </c>
      <c r="C256" s="47" t="s">
        <v>389</v>
      </c>
      <c r="D256" s="36" t="s">
        <v>36</v>
      </c>
      <c r="E256" s="37">
        <v>18</v>
      </c>
      <c r="F256" s="36" t="s">
        <v>392</v>
      </c>
      <c r="G256" s="39">
        <v>5.5</v>
      </c>
      <c r="H256" s="47" t="s">
        <v>63</v>
      </c>
      <c r="I256" s="39">
        <v>18.25</v>
      </c>
      <c r="J256" s="41"/>
      <c r="K256" s="41"/>
      <c r="L256" s="41"/>
      <c r="M256" s="41"/>
      <c r="N256" s="42"/>
    </row>
    <row r="257" spans="1:14" x14ac:dyDescent="0.15">
      <c r="A257" s="35" t="s">
        <v>725</v>
      </c>
      <c r="B257" s="47">
        <v>495</v>
      </c>
      <c r="C257" s="47" t="s">
        <v>389</v>
      </c>
      <c r="D257" s="36" t="s">
        <v>36</v>
      </c>
      <c r="E257" s="37">
        <v>8</v>
      </c>
      <c r="F257" s="36" t="s">
        <v>393</v>
      </c>
      <c r="G257" s="39">
        <v>6</v>
      </c>
      <c r="H257" s="47" t="s">
        <v>63</v>
      </c>
      <c r="I257" s="39">
        <v>18.25</v>
      </c>
      <c r="J257" s="41"/>
      <c r="K257" s="41"/>
      <c r="L257" s="41"/>
      <c r="M257" s="41"/>
      <c r="N257" s="42"/>
    </row>
    <row r="258" spans="1:14" x14ac:dyDescent="0.15">
      <c r="A258" s="35" t="s">
        <v>725</v>
      </c>
      <c r="B258" s="47">
        <v>495</v>
      </c>
      <c r="C258" s="47" t="s">
        <v>389</v>
      </c>
      <c r="D258" s="36" t="s">
        <v>36</v>
      </c>
      <c r="E258" s="37">
        <v>15</v>
      </c>
      <c r="F258" s="54" t="s">
        <v>394</v>
      </c>
      <c r="G258" s="39">
        <v>7</v>
      </c>
      <c r="H258" s="47" t="s">
        <v>63</v>
      </c>
      <c r="I258" s="39">
        <v>18.25</v>
      </c>
      <c r="J258" s="41"/>
      <c r="K258" s="41"/>
      <c r="L258" s="41"/>
      <c r="M258" s="41"/>
      <c r="N258" s="42"/>
    </row>
    <row r="259" spans="1:14" x14ac:dyDescent="0.15">
      <c r="A259" s="35" t="s">
        <v>726</v>
      </c>
      <c r="B259" s="47">
        <v>495</v>
      </c>
      <c r="C259" s="47" t="s">
        <v>389</v>
      </c>
      <c r="D259" s="36" t="s">
        <v>36</v>
      </c>
      <c r="E259" s="37">
        <v>25</v>
      </c>
      <c r="F259" s="36" t="s">
        <v>395</v>
      </c>
      <c r="G259" s="39">
        <v>7.5</v>
      </c>
      <c r="H259" s="47" t="s">
        <v>63</v>
      </c>
      <c r="I259" s="39">
        <v>18.25</v>
      </c>
      <c r="J259" s="41">
        <v>26393</v>
      </c>
      <c r="K259" s="41">
        <f>ROUND((J259*$C$8/1000),0)</f>
        <v>559765</v>
      </c>
      <c r="L259" s="41">
        <v>3404</v>
      </c>
      <c r="M259" s="41">
        <v>563169</v>
      </c>
      <c r="N259" s="42"/>
    </row>
    <row r="260" spans="1:14" x14ac:dyDescent="0.15">
      <c r="A260" s="35"/>
      <c r="B260" s="47"/>
      <c r="C260" s="47"/>
      <c r="D260" s="36"/>
      <c r="E260" s="37"/>
      <c r="F260" s="36"/>
      <c r="G260" s="39"/>
      <c r="H260" s="47"/>
      <c r="I260" s="39"/>
      <c r="J260" s="41"/>
      <c r="K260" s="41"/>
      <c r="L260" s="41"/>
      <c r="M260" s="41"/>
      <c r="N260" s="42"/>
    </row>
    <row r="261" spans="1:14" x14ac:dyDescent="0.15">
      <c r="A261" s="35" t="s">
        <v>369</v>
      </c>
      <c r="B261" s="47">
        <v>496</v>
      </c>
      <c r="C261" s="47" t="s">
        <v>370</v>
      </c>
      <c r="D261" s="36" t="s">
        <v>187</v>
      </c>
      <c r="E261" s="37">
        <v>55000000</v>
      </c>
      <c r="F261" s="36" t="s">
        <v>371</v>
      </c>
      <c r="G261" s="39">
        <v>6</v>
      </c>
      <c r="H261" s="47" t="s">
        <v>164</v>
      </c>
      <c r="I261" s="39">
        <v>6.5</v>
      </c>
      <c r="J261" s="41"/>
      <c r="K261" s="41"/>
      <c r="L261" s="41"/>
      <c r="M261" s="41"/>
      <c r="N261" s="42"/>
    </row>
    <row r="262" spans="1:14" x14ac:dyDescent="0.15">
      <c r="A262" s="35" t="s">
        <v>369</v>
      </c>
      <c r="B262" s="47">
        <v>496</v>
      </c>
      <c r="C262" s="47" t="s">
        <v>370</v>
      </c>
      <c r="D262" s="36" t="s">
        <v>187</v>
      </c>
      <c r="E262" s="37">
        <v>30000000</v>
      </c>
      <c r="F262" s="36" t="s">
        <v>372</v>
      </c>
      <c r="G262" s="39">
        <v>0</v>
      </c>
      <c r="H262" s="47" t="s">
        <v>164</v>
      </c>
      <c r="I262" s="39">
        <v>6.75</v>
      </c>
      <c r="J262" s="41"/>
      <c r="K262" s="41"/>
      <c r="L262" s="41"/>
      <c r="M262" s="41"/>
      <c r="N262" s="42"/>
    </row>
    <row r="263" spans="1:14" x14ac:dyDescent="0.15">
      <c r="A263" s="35" t="s">
        <v>67</v>
      </c>
      <c r="B263" s="47">
        <v>501</v>
      </c>
      <c r="C263" s="47" t="s">
        <v>373</v>
      </c>
      <c r="D263" s="36" t="s">
        <v>36</v>
      </c>
      <c r="E263" s="37">
        <v>156.30000000000001</v>
      </c>
      <c r="F263" s="36" t="s">
        <v>276</v>
      </c>
      <c r="G263" s="39">
        <v>4.1500000000000004</v>
      </c>
      <c r="H263" s="36" t="s">
        <v>55</v>
      </c>
      <c r="I263" s="39">
        <v>7.75</v>
      </c>
      <c r="J263" s="41">
        <v>131676.97</v>
      </c>
      <c r="K263" s="41">
        <f>ROUND((J263*$C$8/1000),0)</f>
        <v>2792717</v>
      </c>
      <c r="L263" s="41">
        <v>19459</v>
      </c>
      <c r="M263" s="41">
        <v>2812176</v>
      </c>
      <c r="N263" s="42"/>
    </row>
    <row r="264" spans="1:14" x14ac:dyDescent="0.15">
      <c r="A264" s="35" t="s">
        <v>329</v>
      </c>
      <c r="B264" s="47">
        <v>501</v>
      </c>
      <c r="C264" s="47" t="s">
        <v>373</v>
      </c>
      <c r="D264" s="36" t="s">
        <v>36</v>
      </c>
      <c r="E264" s="37">
        <v>47.1</v>
      </c>
      <c r="F264" s="36" t="s">
        <v>277</v>
      </c>
      <c r="G264" s="39">
        <v>4.5</v>
      </c>
      <c r="H264" s="36" t="s">
        <v>55</v>
      </c>
      <c r="I264" s="39">
        <v>14.75</v>
      </c>
      <c r="J264" s="41">
        <v>50681.79</v>
      </c>
      <c r="K264" s="41">
        <f>ROUND((J264*$C$8/1000),0)</f>
        <v>1074902</v>
      </c>
      <c r="L264" s="41">
        <v>0</v>
      </c>
      <c r="M264" s="41">
        <v>1074902</v>
      </c>
      <c r="N264" s="42"/>
    </row>
    <row r="265" spans="1:14" x14ac:dyDescent="0.15">
      <c r="A265" s="35" t="s">
        <v>329</v>
      </c>
      <c r="B265" s="47">
        <v>501</v>
      </c>
      <c r="C265" s="47" t="s">
        <v>373</v>
      </c>
      <c r="D265" s="36" t="s">
        <v>36</v>
      </c>
      <c r="E265" s="37">
        <v>11.4</v>
      </c>
      <c r="F265" s="36" t="s">
        <v>374</v>
      </c>
      <c r="G265" s="39">
        <v>5.5</v>
      </c>
      <c r="H265" s="36" t="s">
        <v>55</v>
      </c>
      <c r="I265" s="39">
        <v>15</v>
      </c>
      <c r="J265" s="41">
        <v>12463.07</v>
      </c>
      <c r="K265" s="41">
        <f>ROUND((J265*$C$8/1000),0)</f>
        <v>264327</v>
      </c>
      <c r="L265" s="41">
        <v>0</v>
      </c>
      <c r="M265" s="41">
        <v>264327</v>
      </c>
      <c r="N265" s="42"/>
    </row>
    <row r="266" spans="1:14" x14ac:dyDescent="0.15">
      <c r="A266" s="35" t="s">
        <v>329</v>
      </c>
      <c r="B266" s="47">
        <v>501</v>
      </c>
      <c r="C266" s="47" t="s">
        <v>373</v>
      </c>
      <c r="D266" s="36" t="s">
        <v>36</v>
      </c>
      <c r="E266" s="37">
        <v>58</v>
      </c>
      <c r="F266" s="36" t="s">
        <v>375</v>
      </c>
      <c r="G266" s="39">
        <v>5</v>
      </c>
      <c r="H266" s="36" t="s">
        <v>55</v>
      </c>
      <c r="I266" s="39">
        <v>15.25</v>
      </c>
      <c r="J266" s="41">
        <v>62908.88</v>
      </c>
      <c r="K266" s="41">
        <f>ROUND((J266*$C$8/1000),0)</f>
        <v>1334225</v>
      </c>
      <c r="L266" s="41">
        <v>0</v>
      </c>
      <c r="M266" s="41">
        <v>1334225</v>
      </c>
      <c r="N266" s="42"/>
    </row>
    <row r="267" spans="1:14" x14ac:dyDescent="0.15">
      <c r="A267" s="35"/>
      <c r="B267" s="47"/>
      <c r="C267" s="47"/>
      <c r="D267" s="36"/>
      <c r="E267" s="37"/>
      <c r="F267" s="36"/>
      <c r="G267" s="39"/>
      <c r="H267" s="47"/>
      <c r="I267" s="39"/>
      <c r="J267" s="41"/>
      <c r="K267" s="41"/>
      <c r="L267" s="41"/>
      <c r="M267" s="41"/>
      <c r="N267" s="42"/>
    </row>
    <row r="268" spans="1:14" x14ac:dyDescent="0.15">
      <c r="A268" s="35" t="s">
        <v>376</v>
      </c>
      <c r="B268" s="47">
        <v>510</v>
      </c>
      <c r="C268" s="36" t="s">
        <v>377</v>
      </c>
      <c r="D268" s="36" t="s">
        <v>36</v>
      </c>
      <c r="E268" s="37">
        <v>863</v>
      </c>
      <c r="F268" s="36" t="s">
        <v>324</v>
      </c>
      <c r="G268" s="39">
        <v>4</v>
      </c>
      <c r="H268" s="47" t="s">
        <v>63</v>
      </c>
      <c r="I268" s="39">
        <v>18.5</v>
      </c>
      <c r="J268" s="41">
        <v>812178</v>
      </c>
      <c r="K268" s="41">
        <f t="shared" ref="K268:K273" si="15">ROUND((J268*$C$8/1000),0)</f>
        <v>17225361</v>
      </c>
      <c r="L268" s="41">
        <v>56573</v>
      </c>
      <c r="M268" s="41">
        <v>17281934</v>
      </c>
      <c r="N268" s="42"/>
    </row>
    <row r="269" spans="1:14" x14ac:dyDescent="0.15">
      <c r="A269" s="35" t="s">
        <v>376</v>
      </c>
      <c r="B269" s="47">
        <v>510</v>
      </c>
      <c r="C269" s="36" t="s">
        <v>377</v>
      </c>
      <c r="D269" s="36" t="s">
        <v>36</v>
      </c>
      <c r="E269" s="37">
        <v>141</v>
      </c>
      <c r="F269" s="36" t="s">
        <v>326</v>
      </c>
      <c r="G269" s="39">
        <v>4</v>
      </c>
      <c r="H269" s="47" t="s">
        <v>63</v>
      </c>
      <c r="I269" s="39">
        <v>18.5</v>
      </c>
      <c r="J269" s="41">
        <v>132699</v>
      </c>
      <c r="K269" s="41">
        <f t="shared" si="15"/>
        <v>2814393</v>
      </c>
      <c r="L269" s="41">
        <v>9243</v>
      </c>
      <c r="M269" s="41">
        <v>2823636</v>
      </c>
      <c r="N269" s="42"/>
    </row>
    <row r="270" spans="1:14" x14ac:dyDescent="0.15">
      <c r="A270" s="35" t="s">
        <v>64</v>
      </c>
      <c r="B270" s="47">
        <v>510</v>
      </c>
      <c r="C270" s="36" t="s">
        <v>377</v>
      </c>
      <c r="D270" s="36" t="s">
        <v>36</v>
      </c>
      <c r="E270" s="37">
        <v>45</v>
      </c>
      <c r="F270" s="36" t="s">
        <v>378</v>
      </c>
      <c r="G270" s="39">
        <v>4</v>
      </c>
      <c r="H270" s="47" t="s">
        <v>63</v>
      </c>
      <c r="I270" s="39">
        <v>18.5</v>
      </c>
      <c r="J270" s="41">
        <v>47261</v>
      </c>
      <c r="K270" s="41">
        <f t="shared" si="15"/>
        <v>1002351</v>
      </c>
      <c r="L270" s="41">
        <v>3292</v>
      </c>
      <c r="M270" s="41">
        <v>1005643</v>
      </c>
      <c r="N270" s="42"/>
    </row>
    <row r="271" spans="1:14" x14ac:dyDescent="0.15">
      <c r="A271" s="35" t="s">
        <v>64</v>
      </c>
      <c r="B271" s="47">
        <v>510</v>
      </c>
      <c r="C271" s="36" t="s">
        <v>377</v>
      </c>
      <c r="D271" s="36" t="s">
        <v>36</v>
      </c>
      <c r="E271" s="37">
        <v>18</v>
      </c>
      <c r="F271" s="36" t="s">
        <v>379</v>
      </c>
      <c r="G271" s="39">
        <v>4</v>
      </c>
      <c r="H271" s="47" t="s">
        <v>63</v>
      </c>
      <c r="I271" s="39">
        <v>18.5</v>
      </c>
      <c r="J271" s="41">
        <v>18904</v>
      </c>
      <c r="K271" s="41">
        <f t="shared" si="15"/>
        <v>400932</v>
      </c>
      <c r="L271" s="41">
        <v>1317</v>
      </c>
      <c r="M271" s="41">
        <v>402249</v>
      </c>
      <c r="N271" s="42"/>
    </row>
    <row r="272" spans="1:14" x14ac:dyDescent="0.15">
      <c r="A272" s="35" t="s">
        <v>705</v>
      </c>
      <c r="B272" s="47">
        <v>510</v>
      </c>
      <c r="C272" s="36" t="s">
        <v>377</v>
      </c>
      <c r="D272" s="36" t="s">
        <v>36</v>
      </c>
      <c r="E272" s="37">
        <v>46</v>
      </c>
      <c r="F272" s="36" t="s">
        <v>381</v>
      </c>
      <c r="G272" s="39">
        <v>4</v>
      </c>
      <c r="H272" s="47" t="s">
        <v>63</v>
      </c>
      <c r="I272" s="39">
        <v>18.5</v>
      </c>
      <c r="J272" s="41">
        <v>48311</v>
      </c>
      <c r="K272" s="41">
        <f t="shared" si="15"/>
        <v>1024621</v>
      </c>
      <c r="L272" s="41">
        <v>3365</v>
      </c>
      <c r="M272" s="41">
        <v>1027986</v>
      </c>
      <c r="N272" s="42"/>
    </row>
    <row r="273" spans="1:14" x14ac:dyDescent="0.15">
      <c r="A273" s="35" t="s">
        <v>705</v>
      </c>
      <c r="B273" s="47">
        <v>510</v>
      </c>
      <c r="C273" s="36" t="s">
        <v>377</v>
      </c>
      <c r="D273" s="36" t="s">
        <v>36</v>
      </c>
      <c r="E273" s="37">
        <v>113</v>
      </c>
      <c r="F273" s="36" t="s">
        <v>383</v>
      </c>
      <c r="G273" s="39">
        <v>4</v>
      </c>
      <c r="H273" s="47" t="s">
        <v>63</v>
      </c>
      <c r="I273" s="39">
        <v>18.5</v>
      </c>
      <c r="J273" s="41">
        <v>118678</v>
      </c>
      <c r="K273" s="41">
        <f t="shared" si="15"/>
        <v>2517024</v>
      </c>
      <c r="L273" s="41">
        <v>8267</v>
      </c>
      <c r="M273" s="41">
        <v>2525291</v>
      </c>
      <c r="N273" s="42"/>
    </row>
    <row r="274" spans="1:14" x14ac:dyDescent="0.15">
      <c r="A274" s="35" t="s">
        <v>298</v>
      </c>
      <c r="B274" s="47">
        <v>511</v>
      </c>
      <c r="C274" s="47" t="s">
        <v>384</v>
      </c>
      <c r="D274" s="36" t="s">
        <v>187</v>
      </c>
      <c r="E274" s="37">
        <v>17160000</v>
      </c>
      <c r="F274" s="36" t="s">
        <v>345</v>
      </c>
      <c r="G274" s="39">
        <v>7</v>
      </c>
      <c r="H274" s="36" t="s">
        <v>164</v>
      </c>
      <c r="I274" s="39">
        <v>6</v>
      </c>
      <c r="J274" s="41">
        <v>17160000000</v>
      </c>
      <c r="K274" s="41">
        <f>ROUND((J274/1000),0)</f>
        <v>17160000</v>
      </c>
      <c r="L274" s="41">
        <v>31795</v>
      </c>
      <c r="M274" s="41">
        <v>17191795</v>
      </c>
      <c r="N274" s="42"/>
    </row>
    <row r="275" spans="1:14" x14ac:dyDescent="0.15">
      <c r="A275" s="35" t="s">
        <v>298</v>
      </c>
      <c r="B275" s="47">
        <v>511</v>
      </c>
      <c r="C275" s="47" t="s">
        <v>384</v>
      </c>
      <c r="D275" s="36" t="s">
        <v>187</v>
      </c>
      <c r="E275" s="37">
        <v>3450000</v>
      </c>
      <c r="F275" s="36" t="s">
        <v>346</v>
      </c>
      <c r="G275" s="39">
        <v>7.7</v>
      </c>
      <c r="H275" s="36" t="s">
        <v>164</v>
      </c>
      <c r="I275" s="39">
        <v>6</v>
      </c>
      <c r="J275" s="41">
        <v>3450000000</v>
      </c>
      <c r="K275" s="41">
        <f>ROUND((J275/1000),0)</f>
        <v>3450000</v>
      </c>
      <c r="L275" s="41">
        <v>7011</v>
      </c>
      <c r="M275" s="41">
        <v>3457011</v>
      </c>
      <c r="N275" s="42"/>
    </row>
    <row r="276" spans="1:14" x14ac:dyDescent="0.15">
      <c r="A276" s="35" t="s">
        <v>247</v>
      </c>
      <c r="B276" s="47">
        <v>511</v>
      </c>
      <c r="C276" s="47" t="s">
        <v>384</v>
      </c>
      <c r="D276" s="36" t="s">
        <v>187</v>
      </c>
      <c r="E276" s="37">
        <v>3596000</v>
      </c>
      <c r="F276" s="36" t="s">
        <v>385</v>
      </c>
      <c r="G276" s="39">
        <v>10</v>
      </c>
      <c r="H276" s="36" t="s">
        <v>164</v>
      </c>
      <c r="I276" s="39">
        <v>6.25</v>
      </c>
      <c r="J276" s="41">
        <v>4050984104</v>
      </c>
      <c r="K276" s="41">
        <f>ROUND((J276/1000),0)</f>
        <v>4050984</v>
      </c>
      <c r="L276" s="41">
        <v>10579</v>
      </c>
      <c r="M276" s="41">
        <v>4061563</v>
      </c>
      <c r="N276" s="42"/>
    </row>
    <row r="277" spans="1:14" x14ac:dyDescent="0.15">
      <c r="A277" s="35"/>
      <c r="B277" s="47"/>
      <c r="C277" s="47"/>
      <c r="D277" s="36"/>
      <c r="E277" s="37"/>
      <c r="F277" s="36"/>
      <c r="G277" s="39"/>
      <c r="H277" s="36"/>
      <c r="I277" s="39"/>
      <c r="J277" s="41"/>
      <c r="K277" s="41"/>
      <c r="L277" s="41"/>
      <c r="M277" s="41"/>
      <c r="N277" s="42"/>
    </row>
    <row r="278" spans="1:14" x14ac:dyDescent="0.15">
      <c r="A278" s="35" t="s">
        <v>244</v>
      </c>
      <c r="B278" s="47">
        <v>514</v>
      </c>
      <c r="C278" s="47" t="s">
        <v>386</v>
      </c>
      <c r="D278" s="36" t="s">
        <v>387</v>
      </c>
      <c r="E278" s="37">
        <v>65000</v>
      </c>
      <c r="F278" s="36" t="s">
        <v>350</v>
      </c>
      <c r="G278" s="39">
        <v>7.61</v>
      </c>
      <c r="H278" s="36" t="s">
        <v>116</v>
      </c>
      <c r="I278" s="39">
        <v>14.5</v>
      </c>
      <c r="J278" s="41">
        <v>65000000</v>
      </c>
      <c r="K278" s="41">
        <f>ROUND((J278*$G$8/1000),0)</f>
        <v>43546100</v>
      </c>
      <c r="L278" s="41">
        <v>579925</v>
      </c>
      <c r="M278" s="41">
        <v>44126025</v>
      </c>
      <c r="N278" s="42"/>
    </row>
    <row r="279" spans="1:14" x14ac:dyDescent="0.15">
      <c r="A279" s="35" t="s">
        <v>255</v>
      </c>
      <c r="B279" s="47">
        <v>514</v>
      </c>
      <c r="C279" s="47" t="s">
        <v>386</v>
      </c>
      <c r="D279" s="36" t="s">
        <v>387</v>
      </c>
      <c r="E279" s="37">
        <v>1</v>
      </c>
      <c r="F279" s="36" t="s">
        <v>388</v>
      </c>
      <c r="G279" s="39">
        <v>7.75</v>
      </c>
      <c r="H279" s="36" t="s">
        <v>116</v>
      </c>
      <c r="I279" s="39">
        <v>15</v>
      </c>
      <c r="J279" s="41">
        <v>1079</v>
      </c>
      <c r="K279" s="41">
        <f>ROUND((J279*$G$8/1000),0)</f>
        <v>723</v>
      </c>
      <c r="L279" s="41">
        <v>10</v>
      </c>
      <c r="M279" s="41">
        <v>733</v>
      </c>
      <c r="N279" s="42"/>
    </row>
    <row r="280" spans="1:14" x14ac:dyDescent="0.15">
      <c r="A280" s="35" t="s">
        <v>271</v>
      </c>
      <c r="B280" s="47">
        <v>519</v>
      </c>
      <c r="C280" s="47" t="s">
        <v>396</v>
      </c>
      <c r="D280" s="36" t="s">
        <v>187</v>
      </c>
      <c r="E280" s="37">
        <v>34000000</v>
      </c>
      <c r="F280" s="36" t="s">
        <v>397</v>
      </c>
      <c r="G280" s="39">
        <v>6.5</v>
      </c>
      <c r="H280" s="36" t="s">
        <v>164</v>
      </c>
      <c r="I280" s="39">
        <v>7.25</v>
      </c>
      <c r="J280" s="41">
        <v>34000000000</v>
      </c>
      <c r="K280" s="41">
        <f>ROUND((J280/1000),0)</f>
        <v>34000000</v>
      </c>
      <c r="L280" s="41">
        <v>355727</v>
      </c>
      <c r="M280" s="41">
        <v>34355727</v>
      </c>
      <c r="N280" s="42"/>
    </row>
    <row r="281" spans="1:14" x14ac:dyDescent="0.15">
      <c r="A281" s="35" t="s">
        <v>271</v>
      </c>
      <c r="B281" s="47">
        <v>519</v>
      </c>
      <c r="C281" s="47" t="s">
        <v>396</v>
      </c>
      <c r="D281" s="36" t="s">
        <v>187</v>
      </c>
      <c r="E281" s="37">
        <v>6000000</v>
      </c>
      <c r="F281" s="36" t="s">
        <v>398</v>
      </c>
      <c r="G281" s="39">
        <v>0</v>
      </c>
      <c r="H281" s="36" t="s">
        <v>164</v>
      </c>
      <c r="I281" s="39">
        <v>7.5</v>
      </c>
      <c r="J281" s="41">
        <v>6000000000</v>
      </c>
      <c r="K281" s="41">
        <f>ROUND((J281/1000),0)</f>
        <v>6000000</v>
      </c>
      <c r="L281" s="41">
        <v>0</v>
      </c>
      <c r="M281" s="41">
        <v>6000000</v>
      </c>
      <c r="N281" s="42"/>
    </row>
    <row r="282" spans="1:14" x14ac:dyDescent="0.15">
      <c r="A282" s="35" t="s">
        <v>369</v>
      </c>
      <c r="B282" s="47">
        <v>524</v>
      </c>
      <c r="C282" s="47" t="s">
        <v>678</v>
      </c>
      <c r="D282" s="36" t="s">
        <v>187</v>
      </c>
      <c r="E282" s="37">
        <v>55000000</v>
      </c>
      <c r="F282" s="36" t="s">
        <v>679</v>
      </c>
      <c r="G282" s="39">
        <v>6.5</v>
      </c>
      <c r="H282" s="36" t="s">
        <v>164</v>
      </c>
      <c r="I282" s="39">
        <v>6.5</v>
      </c>
      <c r="J282" s="41"/>
      <c r="K282" s="41"/>
      <c r="L282" s="41"/>
      <c r="M282" s="41"/>
      <c r="N282" s="42"/>
    </row>
    <row r="283" spans="1:14" x14ac:dyDescent="0.15">
      <c r="A283" s="35" t="s">
        <v>369</v>
      </c>
      <c r="B283" s="47">
        <v>524</v>
      </c>
      <c r="C283" s="47" t="s">
        <v>678</v>
      </c>
      <c r="D283" s="36" t="s">
        <v>187</v>
      </c>
      <c r="E283" s="37">
        <v>30000000</v>
      </c>
      <c r="F283" s="36" t="s">
        <v>680</v>
      </c>
      <c r="G283" s="39">
        <v>0</v>
      </c>
      <c r="H283" s="36" t="s">
        <v>164</v>
      </c>
      <c r="I283" s="39">
        <v>6.75</v>
      </c>
      <c r="J283" s="41"/>
      <c r="K283" s="41"/>
      <c r="L283" s="41"/>
      <c r="M283" s="41"/>
      <c r="N283" s="42"/>
    </row>
    <row r="284" spans="1:14" x14ac:dyDescent="0.15">
      <c r="A284" s="35" t="s">
        <v>244</v>
      </c>
      <c r="B284" s="47">
        <v>536</v>
      </c>
      <c r="C284" s="47" t="s">
        <v>728</v>
      </c>
      <c r="D284" s="36" t="s">
        <v>36</v>
      </c>
      <c r="E284" s="37">
        <v>302</v>
      </c>
      <c r="F284" s="36" t="s">
        <v>729</v>
      </c>
      <c r="G284" s="39">
        <v>3.7</v>
      </c>
      <c r="H284" s="36" t="s">
        <v>63</v>
      </c>
      <c r="I284" s="39">
        <v>19.5</v>
      </c>
      <c r="J284" s="41">
        <v>298184.34999999998</v>
      </c>
      <c r="K284" s="41">
        <f>ROUND((J284*$C$8/1000),0)</f>
        <v>6324147</v>
      </c>
      <c r="L284" s="41">
        <v>57490</v>
      </c>
      <c r="M284" s="41">
        <v>6381637</v>
      </c>
      <c r="N284" s="42"/>
    </row>
    <row r="285" spans="1:14" x14ac:dyDescent="0.15">
      <c r="A285" s="35" t="s">
        <v>255</v>
      </c>
      <c r="B285" s="47">
        <v>536</v>
      </c>
      <c r="C285" s="47" t="s">
        <v>728</v>
      </c>
      <c r="D285" s="36" t="s">
        <v>36</v>
      </c>
      <c r="E285" s="37">
        <v>19</v>
      </c>
      <c r="F285" s="36" t="s">
        <v>730</v>
      </c>
      <c r="G285" s="39">
        <v>4</v>
      </c>
      <c r="H285" s="36" t="s">
        <v>63</v>
      </c>
      <c r="I285" s="39">
        <v>19.5</v>
      </c>
      <c r="J285" s="41">
        <v>19187.21</v>
      </c>
      <c r="K285" s="41">
        <f>ROUND((J285*$C$8/1000),0)</f>
        <v>406939</v>
      </c>
      <c r="L285" s="41">
        <v>3995</v>
      </c>
      <c r="M285" s="41">
        <v>410934</v>
      </c>
      <c r="N285" s="42"/>
    </row>
    <row r="286" spans="1:14" x14ac:dyDescent="0.15">
      <c r="A286" s="35" t="s">
        <v>255</v>
      </c>
      <c r="B286" s="47">
        <v>536</v>
      </c>
      <c r="C286" s="47" t="s">
        <v>728</v>
      </c>
      <c r="D286" s="36" t="s">
        <v>36</v>
      </c>
      <c r="E286" s="37">
        <v>17</v>
      </c>
      <c r="F286" s="36" t="s">
        <v>333</v>
      </c>
      <c r="G286" s="39">
        <v>4.7</v>
      </c>
      <c r="H286" s="36" t="s">
        <v>63</v>
      </c>
      <c r="I286" s="39">
        <v>19.5</v>
      </c>
      <c r="J286" s="41">
        <v>17196.32</v>
      </c>
      <c r="K286" s="41">
        <f>ROUND((J286*$C$8/1000),0)</f>
        <v>364714</v>
      </c>
      <c r="L286" s="41">
        <v>4197</v>
      </c>
      <c r="M286" s="41">
        <v>368911</v>
      </c>
      <c r="N286" s="42"/>
    </row>
    <row r="287" spans="1:14" x14ac:dyDescent="0.15">
      <c r="A287" s="35" t="s">
        <v>255</v>
      </c>
      <c r="B287" s="47">
        <v>536</v>
      </c>
      <c r="C287" s="47" t="s">
        <v>728</v>
      </c>
      <c r="D287" s="36" t="s">
        <v>36</v>
      </c>
      <c r="E287" s="37">
        <v>11.5</v>
      </c>
      <c r="F287" s="36" t="s">
        <v>335</v>
      </c>
      <c r="G287" s="39">
        <v>5.5</v>
      </c>
      <c r="H287" s="36" t="s">
        <v>63</v>
      </c>
      <c r="I287" s="39">
        <v>19.5</v>
      </c>
      <c r="J287" s="41">
        <v>11654.96</v>
      </c>
      <c r="K287" s="41">
        <f>ROUND((J287*$C$8/1000),0)</f>
        <v>247188</v>
      </c>
      <c r="L287" s="41">
        <v>3320</v>
      </c>
      <c r="M287" s="41">
        <v>250508</v>
      </c>
      <c r="N287" s="42"/>
    </row>
    <row r="288" spans="1:14" x14ac:dyDescent="0.15">
      <c r="A288" s="35" t="s">
        <v>770</v>
      </c>
      <c r="B288" s="47">
        <v>536</v>
      </c>
      <c r="C288" s="47" t="s">
        <v>728</v>
      </c>
      <c r="D288" s="36" t="s">
        <v>36</v>
      </c>
      <c r="E288" s="37">
        <v>20</v>
      </c>
      <c r="F288" s="36" t="s">
        <v>731</v>
      </c>
      <c r="G288" s="39">
        <v>7.5</v>
      </c>
      <c r="H288" s="36" t="s">
        <v>63</v>
      </c>
      <c r="I288" s="39">
        <v>19.5</v>
      </c>
      <c r="J288" s="41">
        <v>20364.89</v>
      </c>
      <c r="K288" s="41">
        <f>ROUND((J288*$C$8/1000),0)</f>
        <v>431916</v>
      </c>
      <c r="L288" s="41">
        <v>7852</v>
      </c>
      <c r="M288" s="41">
        <v>439768</v>
      </c>
      <c r="N288" s="42"/>
    </row>
    <row r="289" spans="1:14" x14ac:dyDescent="0.15">
      <c r="A289" s="35"/>
      <c r="B289" s="47"/>
      <c r="C289" s="47"/>
      <c r="D289" s="36"/>
      <c r="E289" s="37"/>
      <c r="F289" s="36"/>
      <c r="G289" s="39"/>
      <c r="H289" s="36"/>
      <c r="I289" s="39"/>
      <c r="J289" s="41"/>
      <c r="K289" s="41"/>
      <c r="L289" s="41"/>
      <c r="M289" s="41"/>
      <c r="N289" s="42"/>
    </row>
    <row r="290" spans="1:14" x14ac:dyDescent="0.15">
      <c r="A290" s="35" t="s">
        <v>369</v>
      </c>
      <c r="B290" s="47">
        <v>554</v>
      </c>
      <c r="C290" s="47" t="s">
        <v>777</v>
      </c>
      <c r="D290" s="36" t="s">
        <v>36</v>
      </c>
      <c r="E290" s="37">
        <v>592.5</v>
      </c>
      <c r="F290" s="36" t="s">
        <v>778</v>
      </c>
      <c r="G290" s="39">
        <v>4</v>
      </c>
      <c r="H290" s="36" t="s">
        <v>189</v>
      </c>
      <c r="I290" s="39">
        <v>15</v>
      </c>
      <c r="J290" s="41"/>
      <c r="K290" s="41"/>
      <c r="L290" s="41"/>
      <c r="M290" s="41"/>
      <c r="N290" s="42"/>
    </row>
    <row r="291" spans="1:14" x14ac:dyDescent="0.15">
      <c r="A291" s="35" t="s">
        <v>369</v>
      </c>
      <c r="B291" s="47">
        <v>554</v>
      </c>
      <c r="C291" s="47" t="s">
        <v>777</v>
      </c>
      <c r="D291" s="36" t="s">
        <v>36</v>
      </c>
      <c r="E291" s="37">
        <v>76</v>
      </c>
      <c r="F291" s="36" t="s">
        <v>779</v>
      </c>
      <c r="G291" s="39">
        <v>3.9</v>
      </c>
      <c r="H291" s="36" t="s">
        <v>189</v>
      </c>
      <c r="I291" s="39">
        <v>15</v>
      </c>
      <c r="J291" s="41"/>
      <c r="K291" s="41"/>
      <c r="L291" s="41"/>
      <c r="M291" s="41"/>
      <c r="N291" s="42"/>
    </row>
    <row r="292" spans="1:14" x14ac:dyDescent="0.15">
      <c r="A292" s="35" t="s">
        <v>369</v>
      </c>
      <c r="B292" s="47">
        <v>554</v>
      </c>
      <c r="C292" s="47" t="s">
        <v>777</v>
      </c>
      <c r="D292" s="36" t="s">
        <v>36</v>
      </c>
      <c r="E292" s="37">
        <v>0.5</v>
      </c>
      <c r="F292" s="36" t="s">
        <v>780</v>
      </c>
      <c r="G292" s="39">
        <v>0</v>
      </c>
      <c r="H292" s="36" t="s">
        <v>189</v>
      </c>
      <c r="I292" s="39">
        <v>15.25</v>
      </c>
      <c r="J292" s="41"/>
      <c r="K292" s="41"/>
      <c r="L292" s="41"/>
      <c r="M292" s="41"/>
      <c r="N292" s="42"/>
    </row>
    <row r="293" spans="1:14" ht="10.5" customHeight="1" x14ac:dyDescent="0.15">
      <c r="A293" s="35"/>
      <c r="B293" s="47"/>
      <c r="C293" s="47"/>
      <c r="D293" s="36"/>
      <c r="E293" s="37"/>
      <c r="F293" s="36"/>
      <c r="G293" s="39"/>
      <c r="H293" s="36"/>
      <c r="I293" s="39"/>
      <c r="J293" s="41"/>
      <c r="K293" s="41"/>
      <c r="L293" s="41"/>
      <c r="M293" s="41"/>
      <c r="N293" s="42"/>
    </row>
    <row r="294" spans="1:14" x14ac:dyDescent="0.15">
      <c r="A294" s="55" t="s">
        <v>402</v>
      </c>
      <c r="B294" s="56"/>
      <c r="C294" s="56"/>
      <c r="D294" s="57"/>
      <c r="E294" s="58"/>
      <c r="F294" s="57"/>
      <c r="G294" s="57"/>
      <c r="H294" s="57" t="s">
        <v>3</v>
      </c>
      <c r="I294" s="59"/>
      <c r="J294" s="60"/>
      <c r="K294" s="61">
        <f>SUM(K10:K293)</f>
        <v>1177572256</v>
      </c>
      <c r="L294" s="61">
        <f>SUM(L10:L293)</f>
        <v>16504533</v>
      </c>
      <c r="M294" s="61">
        <f>SUM(M10:M293)</f>
        <v>1194076789.46</v>
      </c>
      <c r="N294" s="62"/>
    </row>
    <row r="295" spans="1:14" x14ac:dyDescent="0.15">
      <c r="A295" s="63"/>
      <c r="G295" s="64"/>
      <c r="H295" s="65"/>
      <c r="I295" s="66"/>
      <c r="J295" s="67"/>
      <c r="K295" s="67"/>
      <c r="L295" s="67"/>
      <c r="M295" s="67"/>
      <c r="N295" s="68"/>
    </row>
    <row r="296" spans="1:14" x14ac:dyDescent="0.15">
      <c r="A296" s="69" t="s">
        <v>781</v>
      </c>
      <c r="B296" s="69"/>
      <c r="C296" s="69" t="s">
        <v>782</v>
      </c>
      <c r="G296" s="64"/>
      <c r="H296" s="65"/>
      <c r="I296" s="66"/>
    </row>
    <row r="297" spans="1:14" x14ac:dyDescent="0.15">
      <c r="A297" s="70" t="s">
        <v>405</v>
      </c>
      <c r="B297" s="47"/>
      <c r="C297" s="47"/>
      <c r="H297" s="71"/>
      <c r="J297" s="72"/>
      <c r="K297" s="73"/>
    </row>
    <row r="298" spans="1:14" x14ac:dyDescent="0.15">
      <c r="A298" s="70" t="s">
        <v>406</v>
      </c>
    </row>
    <row r="299" spans="1:14" x14ac:dyDescent="0.15">
      <c r="A299" s="70" t="s">
        <v>407</v>
      </c>
    </row>
    <row r="300" spans="1:14" x14ac:dyDescent="0.15">
      <c r="A300" s="70" t="s">
        <v>408</v>
      </c>
    </row>
    <row r="301" spans="1:14" x14ac:dyDescent="0.15">
      <c r="A301" s="70" t="s">
        <v>409</v>
      </c>
    </row>
    <row r="302" spans="1:14" x14ac:dyDescent="0.15">
      <c r="A302" s="74" t="s">
        <v>410</v>
      </c>
      <c r="B302" s="74" t="s">
        <v>411</v>
      </c>
    </row>
    <row r="303" spans="1:14" x14ac:dyDescent="0.15">
      <c r="A303" s="74" t="s">
        <v>412</v>
      </c>
    </row>
    <row r="304" spans="1:14" x14ac:dyDescent="0.15">
      <c r="A304" s="74" t="s">
        <v>413</v>
      </c>
    </row>
    <row r="305" spans="1:7" x14ac:dyDescent="0.15">
      <c r="A305" s="74" t="s">
        <v>760</v>
      </c>
      <c r="E305" s="134"/>
    </row>
    <row r="306" spans="1:7" x14ac:dyDescent="0.15">
      <c r="A306" s="75" t="s">
        <v>415</v>
      </c>
      <c r="B306" s="75" t="s">
        <v>416</v>
      </c>
      <c r="G306" s="75" t="s">
        <v>417</v>
      </c>
    </row>
    <row r="307" spans="1:7" x14ac:dyDescent="0.15">
      <c r="A307" s="75" t="s">
        <v>418</v>
      </c>
      <c r="B307" s="75" t="s">
        <v>419</v>
      </c>
      <c r="E307" s="75" t="s">
        <v>420</v>
      </c>
      <c r="G307" s="7"/>
    </row>
    <row r="308" spans="1:7" x14ac:dyDescent="0.15">
      <c r="A308" s="7"/>
      <c r="B308" s="7"/>
    </row>
    <row r="309" spans="1:7" ht="12.75" x14ac:dyDescent="0.2">
      <c r="A309" s="79" t="s">
        <v>421</v>
      </c>
      <c r="C309" s="6"/>
      <c r="E309" s="6"/>
    </row>
    <row r="310" spans="1:7" ht="12.75" x14ac:dyDescent="0.2">
      <c r="A310" s="1" t="s">
        <v>422</v>
      </c>
      <c r="C310" s="6"/>
      <c r="E310" s="6"/>
    </row>
    <row r="311" spans="1:7" ht="12.75" x14ac:dyDescent="0.2">
      <c r="A311" s="79" t="s">
        <v>783</v>
      </c>
      <c r="C311" s="6"/>
      <c r="E311" s="6"/>
    </row>
    <row r="312" spans="1:7" x14ac:dyDescent="0.15">
      <c r="A312" s="10"/>
      <c r="B312" s="2"/>
      <c r="C312" s="10"/>
      <c r="D312" s="10"/>
      <c r="E312" s="10"/>
      <c r="F312" s="10"/>
    </row>
    <row r="313" spans="1:7" ht="12.75" x14ac:dyDescent="0.2">
      <c r="A313" s="80"/>
      <c r="B313" s="81"/>
      <c r="C313" s="82"/>
      <c r="D313" s="82" t="s">
        <v>424</v>
      </c>
      <c r="E313" s="81"/>
      <c r="F313" s="83" t="s">
        <v>425</v>
      </c>
    </row>
    <row r="314" spans="1:7" ht="12.75" x14ac:dyDescent="0.2">
      <c r="A314" s="84" t="s">
        <v>4</v>
      </c>
      <c r="B314" s="85" t="s">
        <v>5</v>
      </c>
      <c r="C314" s="22"/>
      <c r="D314" s="85" t="s">
        <v>426</v>
      </c>
      <c r="E314" s="85" t="s">
        <v>427</v>
      </c>
      <c r="F314" s="86" t="s">
        <v>428</v>
      </c>
    </row>
    <row r="315" spans="1:7" ht="12.75" x14ac:dyDescent="0.2">
      <c r="A315" s="84" t="s">
        <v>429</v>
      </c>
      <c r="B315" s="85" t="s">
        <v>430</v>
      </c>
      <c r="C315" s="85" t="s">
        <v>7</v>
      </c>
      <c r="D315" s="85" t="s">
        <v>431</v>
      </c>
      <c r="E315" s="85" t="s">
        <v>432</v>
      </c>
      <c r="F315" s="86" t="s">
        <v>433</v>
      </c>
    </row>
    <row r="316" spans="1:7" ht="12.75" x14ac:dyDescent="0.2">
      <c r="A316" s="87"/>
      <c r="B316" s="88"/>
      <c r="C316" s="32"/>
      <c r="D316" s="88" t="s">
        <v>33</v>
      </c>
      <c r="E316" s="88" t="s">
        <v>33</v>
      </c>
      <c r="F316" s="89" t="s">
        <v>33</v>
      </c>
    </row>
    <row r="317" spans="1:7" x14ac:dyDescent="0.15">
      <c r="A317" s="10"/>
      <c r="B317" s="2"/>
      <c r="C317" s="10"/>
      <c r="D317" s="10"/>
      <c r="E317" s="10"/>
      <c r="F317" s="10"/>
    </row>
    <row r="318" spans="1:7" x14ac:dyDescent="0.15">
      <c r="A318" s="75" t="s">
        <v>131</v>
      </c>
      <c r="B318" s="2">
        <v>211</v>
      </c>
      <c r="C318" s="2" t="s">
        <v>49</v>
      </c>
      <c r="D318" s="90">
        <v>119430</v>
      </c>
      <c r="E318" s="90">
        <v>50679</v>
      </c>
      <c r="F318" s="91"/>
    </row>
    <row r="319" spans="1:7" x14ac:dyDescent="0.15">
      <c r="A319" s="75" t="s">
        <v>131</v>
      </c>
      <c r="B319" s="2">
        <v>211</v>
      </c>
      <c r="C319" s="2" t="s">
        <v>50</v>
      </c>
      <c r="D319" s="90">
        <v>19401</v>
      </c>
      <c r="E319" s="90">
        <v>21824</v>
      </c>
      <c r="F319" s="91"/>
    </row>
    <row r="320" spans="1:7" x14ac:dyDescent="0.15">
      <c r="A320" s="75" t="s">
        <v>131</v>
      </c>
      <c r="B320" s="2">
        <v>221</v>
      </c>
      <c r="C320" s="2" t="s">
        <v>54</v>
      </c>
      <c r="D320" s="90">
        <v>0</v>
      </c>
      <c r="E320" s="90">
        <v>91767</v>
      </c>
      <c r="F320" s="91"/>
    </row>
    <row r="321" spans="1:9" x14ac:dyDescent="0.15">
      <c r="A321" s="75" t="s">
        <v>131</v>
      </c>
      <c r="B321" s="2">
        <v>221</v>
      </c>
      <c r="C321" s="2" t="s">
        <v>56</v>
      </c>
      <c r="D321" s="90">
        <v>0</v>
      </c>
      <c r="E321" s="90">
        <v>12104</v>
      </c>
      <c r="F321" s="91"/>
    </row>
    <row r="322" spans="1:9" x14ac:dyDescent="0.15">
      <c r="A322" s="75" t="s">
        <v>131</v>
      </c>
      <c r="B322" s="2">
        <v>221</v>
      </c>
      <c r="C322" s="2" t="s">
        <v>57</v>
      </c>
      <c r="D322" s="90">
        <v>92749</v>
      </c>
      <c r="E322" s="90">
        <v>20384</v>
      </c>
      <c r="F322" s="91"/>
    </row>
    <row r="323" spans="1:9" x14ac:dyDescent="0.15">
      <c r="A323" s="75" t="s">
        <v>131</v>
      </c>
      <c r="B323" s="2">
        <v>221</v>
      </c>
      <c r="C323" s="2" t="s">
        <v>58</v>
      </c>
      <c r="D323" s="90">
        <v>20348</v>
      </c>
      <c r="E323" s="90">
        <v>4657</v>
      </c>
      <c r="F323" s="91"/>
    </row>
    <row r="324" spans="1:9" x14ac:dyDescent="0.15">
      <c r="A324" s="35" t="s">
        <v>434</v>
      </c>
      <c r="B324" s="36">
        <v>239</v>
      </c>
      <c r="C324" s="36" t="s">
        <v>52</v>
      </c>
      <c r="D324" s="90">
        <v>66672.19</v>
      </c>
      <c r="E324" s="90">
        <v>18921.669999999998</v>
      </c>
      <c r="F324" s="91"/>
    </row>
    <row r="325" spans="1:9" x14ac:dyDescent="0.15">
      <c r="A325" s="75" t="s">
        <v>47</v>
      </c>
      <c r="B325" s="36">
        <v>245</v>
      </c>
      <c r="C325" s="2" t="s">
        <v>77</v>
      </c>
      <c r="D325" s="90">
        <v>281285</v>
      </c>
      <c r="E325" s="90">
        <v>134708</v>
      </c>
      <c r="F325" s="91"/>
      <c r="G325" s="76"/>
      <c r="H325" s="76"/>
      <c r="I325" s="76"/>
    </row>
    <row r="326" spans="1:9" x14ac:dyDescent="0.15">
      <c r="A326" s="75" t="s">
        <v>47</v>
      </c>
      <c r="B326" s="36">
        <v>245</v>
      </c>
      <c r="C326" s="2" t="s">
        <v>78</v>
      </c>
      <c r="D326" s="90">
        <v>30738</v>
      </c>
      <c r="E326" s="90">
        <v>16021</v>
      </c>
      <c r="F326" s="91"/>
      <c r="G326" s="76"/>
      <c r="H326" s="76"/>
      <c r="I326" s="76"/>
    </row>
    <row r="327" spans="1:9" x14ac:dyDescent="0.15">
      <c r="A327" s="75" t="s">
        <v>271</v>
      </c>
      <c r="B327" s="2">
        <v>262</v>
      </c>
      <c r="C327" s="2" t="s">
        <v>89</v>
      </c>
      <c r="D327" s="90">
        <v>87680</v>
      </c>
      <c r="E327" s="90">
        <v>28168</v>
      </c>
      <c r="F327" s="91"/>
      <c r="G327" s="76"/>
      <c r="H327" s="76"/>
      <c r="I327" s="76"/>
    </row>
    <row r="328" spans="1:9" x14ac:dyDescent="0.15">
      <c r="A328" s="75" t="s">
        <v>271</v>
      </c>
      <c r="B328" s="2">
        <v>262</v>
      </c>
      <c r="C328" s="2" t="s">
        <v>90</v>
      </c>
      <c r="D328" s="90">
        <v>40548</v>
      </c>
      <c r="E328" s="90">
        <v>7605</v>
      </c>
      <c r="F328" s="91"/>
      <c r="G328" s="76"/>
      <c r="H328" s="76"/>
    </row>
    <row r="329" spans="1:9" x14ac:dyDescent="0.15">
      <c r="A329" s="75" t="s">
        <v>47</v>
      </c>
      <c r="B329" s="36">
        <v>280</v>
      </c>
      <c r="C329" s="2" t="s">
        <v>101</v>
      </c>
      <c r="D329" s="90">
        <v>48675</v>
      </c>
      <c r="E329" s="90">
        <v>708263</v>
      </c>
      <c r="F329" s="91"/>
      <c r="G329" s="76"/>
      <c r="H329" s="76"/>
    </row>
    <row r="330" spans="1:9" x14ac:dyDescent="0.15">
      <c r="A330" s="75" t="s">
        <v>47</v>
      </c>
      <c r="B330" s="36">
        <v>280</v>
      </c>
      <c r="C330" s="2" t="s">
        <v>103</v>
      </c>
      <c r="D330" s="90">
        <v>53764</v>
      </c>
      <c r="E330" s="90">
        <v>782308</v>
      </c>
      <c r="F330" s="91"/>
      <c r="H330" s="76"/>
    </row>
    <row r="331" spans="1:9" x14ac:dyDescent="0.15">
      <c r="A331" s="35" t="s">
        <v>147</v>
      </c>
      <c r="B331" s="2">
        <v>316</v>
      </c>
      <c r="C331" s="36" t="s">
        <v>149</v>
      </c>
      <c r="D331" s="90">
        <v>121308</v>
      </c>
      <c r="E331" s="90">
        <v>233326</v>
      </c>
      <c r="F331" s="91"/>
      <c r="H331" s="76"/>
    </row>
    <row r="332" spans="1:9" x14ac:dyDescent="0.15">
      <c r="A332" s="35" t="s">
        <v>60</v>
      </c>
      <c r="B332" s="47">
        <v>319</v>
      </c>
      <c r="C332" s="36" t="s">
        <v>69</v>
      </c>
      <c r="D332" s="90">
        <v>331378</v>
      </c>
      <c r="E332" s="90">
        <v>219678</v>
      </c>
      <c r="F332" s="91"/>
      <c r="H332" s="76"/>
    </row>
    <row r="333" spans="1:9" x14ac:dyDescent="0.15">
      <c r="A333" s="35" t="s">
        <v>147</v>
      </c>
      <c r="B333" s="47">
        <v>322</v>
      </c>
      <c r="C333" s="36" t="s">
        <v>156</v>
      </c>
      <c r="D333" s="90">
        <v>757055</v>
      </c>
      <c r="E333" s="90">
        <v>315353</v>
      </c>
      <c r="F333" s="91"/>
      <c r="H333" s="76"/>
    </row>
    <row r="334" spans="1:9" x14ac:dyDescent="0.15">
      <c r="A334" s="35" t="s">
        <v>147</v>
      </c>
      <c r="B334" s="47">
        <v>322</v>
      </c>
      <c r="C334" s="36" t="s">
        <v>157</v>
      </c>
      <c r="D334" s="90">
        <v>209508</v>
      </c>
      <c r="E334" s="90">
        <v>78838</v>
      </c>
      <c r="F334" s="91"/>
    </row>
    <row r="335" spans="1:9" x14ac:dyDescent="0.15">
      <c r="A335" s="35" t="s">
        <v>147</v>
      </c>
      <c r="B335" s="47">
        <v>322</v>
      </c>
      <c r="C335" s="36" t="s">
        <v>159</v>
      </c>
      <c r="D335" s="90">
        <v>0</v>
      </c>
      <c r="E335" s="90">
        <v>25482</v>
      </c>
      <c r="F335" s="91"/>
    </row>
    <row r="336" spans="1:9" x14ac:dyDescent="0.15">
      <c r="A336" s="35" t="s">
        <v>436</v>
      </c>
      <c r="B336" s="47">
        <v>337</v>
      </c>
      <c r="C336" s="36" t="s">
        <v>176</v>
      </c>
      <c r="D336" s="90">
        <v>279505</v>
      </c>
      <c r="E336" s="90">
        <v>111996</v>
      </c>
      <c r="F336" s="91"/>
    </row>
    <row r="337" spans="1:14" x14ac:dyDescent="0.15">
      <c r="A337" s="35" t="s">
        <v>60</v>
      </c>
      <c r="B337" s="47">
        <v>341</v>
      </c>
      <c r="C337" s="36" t="s">
        <v>111</v>
      </c>
      <c r="D337" s="90">
        <v>145806</v>
      </c>
      <c r="E337" s="90">
        <v>61167</v>
      </c>
      <c r="F337" s="91"/>
    </row>
    <row r="338" spans="1:14" x14ac:dyDescent="0.15">
      <c r="A338" s="35" t="s">
        <v>147</v>
      </c>
      <c r="B338" s="47">
        <v>342</v>
      </c>
      <c r="C338" s="36" t="s">
        <v>193</v>
      </c>
      <c r="D338" s="90">
        <v>51301</v>
      </c>
      <c r="E338" s="90">
        <v>567</v>
      </c>
      <c r="F338" s="91"/>
      <c r="G338" s="76"/>
      <c r="H338" s="76"/>
      <c r="I338" s="76"/>
      <c r="J338" s="76"/>
      <c r="K338" s="76"/>
      <c r="L338" s="76"/>
      <c r="M338" s="76"/>
      <c r="N338" s="76"/>
    </row>
    <row r="339" spans="1:14" x14ac:dyDescent="0.15">
      <c r="A339" s="35" t="s">
        <v>147</v>
      </c>
      <c r="B339" s="47">
        <v>342</v>
      </c>
      <c r="C339" s="36" t="s">
        <v>198</v>
      </c>
      <c r="D339" s="90">
        <v>481507</v>
      </c>
      <c r="E339" s="90">
        <v>8874</v>
      </c>
      <c r="F339" s="91"/>
      <c r="K339" s="76"/>
      <c r="L339" s="76"/>
      <c r="M339" s="76"/>
    </row>
    <row r="340" spans="1:14" x14ac:dyDescent="0.15">
      <c r="A340" s="35" t="s">
        <v>271</v>
      </c>
      <c r="B340" s="47">
        <v>346</v>
      </c>
      <c r="C340" s="36" t="s">
        <v>113</v>
      </c>
      <c r="D340" s="90">
        <v>11796468</v>
      </c>
      <c r="E340" s="90">
        <v>0</v>
      </c>
      <c r="F340" s="91"/>
      <c r="J340" s="76"/>
      <c r="K340" s="76"/>
      <c r="L340" s="76"/>
      <c r="M340" s="76"/>
    </row>
    <row r="341" spans="1:14" x14ac:dyDescent="0.15">
      <c r="A341" s="35" t="s">
        <v>94</v>
      </c>
      <c r="B341" s="47">
        <v>351</v>
      </c>
      <c r="C341" s="36" t="s">
        <v>204</v>
      </c>
      <c r="D341" s="90">
        <v>191449</v>
      </c>
      <c r="E341" s="90">
        <v>104664</v>
      </c>
      <c r="F341" s="91"/>
      <c r="J341" s="76"/>
      <c r="K341" s="76"/>
      <c r="L341" s="76"/>
    </row>
    <row r="342" spans="1:14" x14ac:dyDescent="0.15">
      <c r="A342" s="35" t="s">
        <v>94</v>
      </c>
      <c r="B342" s="47">
        <v>351</v>
      </c>
      <c r="C342" s="36" t="s">
        <v>205</v>
      </c>
      <c r="D342" s="90">
        <v>74187</v>
      </c>
      <c r="E342" s="90">
        <v>40557</v>
      </c>
      <c r="F342" s="91"/>
      <c r="K342" s="76"/>
    </row>
    <row r="343" spans="1:14" x14ac:dyDescent="0.15">
      <c r="A343" s="35" t="s">
        <v>94</v>
      </c>
      <c r="B343" s="47">
        <v>351</v>
      </c>
      <c r="C343" s="36" t="s">
        <v>207</v>
      </c>
      <c r="D343" s="90">
        <v>36468</v>
      </c>
      <c r="E343" s="90">
        <v>1414</v>
      </c>
      <c r="F343" s="91"/>
      <c r="G343" s="76"/>
      <c r="H343" s="76"/>
      <c r="I343" s="76"/>
      <c r="J343" s="76"/>
      <c r="K343" s="76"/>
      <c r="L343" s="76"/>
      <c r="M343" s="76"/>
      <c r="N343" s="76"/>
    </row>
    <row r="344" spans="1:14" x14ac:dyDescent="0.15">
      <c r="A344" s="35" t="s">
        <v>94</v>
      </c>
      <c r="B344" s="47">
        <v>351</v>
      </c>
      <c r="C344" s="36" t="s">
        <v>212</v>
      </c>
      <c r="D344" s="90">
        <v>130027</v>
      </c>
      <c r="E344" s="90">
        <v>9696</v>
      </c>
      <c r="F344" s="91"/>
      <c r="G344" s="77"/>
      <c r="I344" s="5"/>
      <c r="J344" s="68"/>
      <c r="K344" s="68"/>
      <c r="L344" s="68"/>
      <c r="M344" s="68"/>
    </row>
    <row r="345" spans="1:14" x14ac:dyDescent="0.15">
      <c r="A345" s="35" t="s">
        <v>94</v>
      </c>
      <c r="B345" s="47">
        <v>351</v>
      </c>
      <c r="C345" s="36" t="s">
        <v>213</v>
      </c>
      <c r="D345" s="90">
        <v>48759</v>
      </c>
      <c r="E345" s="90">
        <v>3636</v>
      </c>
      <c r="F345" s="91"/>
      <c r="G345" s="77"/>
      <c r="I345" s="5"/>
      <c r="J345" s="68"/>
      <c r="K345" s="68"/>
      <c r="L345" s="68"/>
      <c r="M345" s="68"/>
    </row>
    <row r="346" spans="1:14" x14ac:dyDescent="0.15">
      <c r="A346" s="35" t="s">
        <v>94</v>
      </c>
      <c r="B346" s="47">
        <v>351</v>
      </c>
      <c r="C346" s="36" t="s">
        <v>214</v>
      </c>
      <c r="D346" s="90">
        <v>174738</v>
      </c>
      <c r="E346" s="90">
        <v>179889</v>
      </c>
      <c r="F346" s="91"/>
      <c r="G346" s="77"/>
      <c r="I346" s="5"/>
      <c r="J346" s="68"/>
      <c r="K346" s="68"/>
      <c r="L346" s="68"/>
      <c r="M346" s="68"/>
    </row>
    <row r="347" spans="1:14" x14ac:dyDescent="0.15">
      <c r="A347" s="35" t="s">
        <v>94</v>
      </c>
      <c r="B347" s="47">
        <v>351</v>
      </c>
      <c r="C347" s="36" t="s">
        <v>215</v>
      </c>
      <c r="D347" s="90">
        <v>37569</v>
      </c>
      <c r="E347" s="90">
        <v>38676</v>
      </c>
      <c r="F347" s="91"/>
      <c r="G347" s="77"/>
      <c r="I347" s="5"/>
      <c r="J347" s="68"/>
      <c r="K347" s="68"/>
      <c r="L347" s="68"/>
      <c r="M347" s="68"/>
    </row>
    <row r="348" spans="1:14" x14ac:dyDescent="0.15">
      <c r="A348" s="35" t="s">
        <v>94</v>
      </c>
      <c r="B348" s="47">
        <v>351</v>
      </c>
      <c r="C348" s="36" t="s">
        <v>221</v>
      </c>
      <c r="D348" s="90">
        <v>241103</v>
      </c>
      <c r="E348" s="90">
        <v>16218</v>
      </c>
      <c r="F348" s="91"/>
      <c r="G348" s="77"/>
      <c r="I348" s="5"/>
      <c r="J348" s="68"/>
      <c r="K348" s="68"/>
      <c r="L348" s="68"/>
      <c r="M348" s="68"/>
    </row>
    <row r="349" spans="1:14" x14ac:dyDescent="0.15">
      <c r="A349" s="35" t="s">
        <v>94</v>
      </c>
      <c r="B349" s="47">
        <v>351</v>
      </c>
      <c r="C349" s="36" t="s">
        <v>222</v>
      </c>
      <c r="D349" s="90">
        <v>65240</v>
      </c>
      <c r="E349" s="90">
        <v>4388</v>
      </c>
      <c r="F349" s="91"/>
      <c r="I349" s="5"/>
    </row>
    <row r="350" spans="1:14" x14ac:dyDescent="0.15">
      <c r="A350" s="35" t="s">
        <v>94</v>
      </c>
      <c r="B350" s="47">
        <v>351</v>
      </c>
      <c r="C350" s="36" t="s">
        <v>224</v>
      </c>
      <c r="D350" s="90">
        <v>230370</v>
      </c>
      <c r="E350" s="90">
        <v>0</v>
      </c>
      <c r="F350" s="91"/>
      <c r="G350" s="77"/>
      <c r="I350" s="5"/>
      <c r="J350" s="68"/>
      <c r="K350" s="68"/>
      <c r="L350" s="68"/>
      <c r="M350" s="68"/>
    </row>
    <row r="351" spans="1:14" x14ac:dyDescent="0.15">
      <c r="A351" s="35" t="s">
        <v>94</v>
      </c>
      <c r="B351" s="47">
        <v>351</v>
      </c>
      <c r="C351" s="36" t="s">
        <v>225</v>
      </c>
      <c r="D351" s="90">
        <v>58159</v>
      </c>
      <c r="E351" s="90">
        <v>0</v>
      </c>
      <c r="F351" s="91"/>
      <c r="G351" s="77"/>
      <c r="I351" s="5"/>
      <c r="J351" s="68"/>
      <c r="K351" s="68"/>
      <c r="L351" s="68"/>
      <c r="M351" s="68"/>
    </row>
    <row r="352" spans="1:14" x14ac:dyDescent="0.15">
      <c r="A352" s="35" t="s">
        <v>147</v>
      </c>
      <c r="B352" s="47">
        <v>351</v>
      </c>
      <c r="C352" s="36" t="s">
        <v>231</v>
      </c>
      <c r="D352" s="90">
        <v>186079</v>
      </c>
      <c r="E352" s="90">
        <v>14753</v>
      </c>
      <c r="F352" s="91"/>
      <c r="G352" s="77"/>
      <c r="I352" s="5"/>
      <c r="J352" s="68"/>
      <c r="K352" s="68"/>
      <c r="L352" s="68"/>
      <c r="M352" s="68"/>
    </row>
    <row r="353" spans="1:13" x14ac:dyDescent="0.15">
      <c r="A353" s="35" t="s">
        <v>147</v>
      </c>
      <c r="B353" s="47">
        <v>351</v>
      </c>
      <c r="C353" s="36" t="s">
        <v>232</v>
      </c>
      <c r="D353" s="90">
        <v>51739</v>
      </c>
      <c r="E353" s="90">
        <v>4102</v>
      </c>
      <c r="F353" s="91"/>
      <c r="G353" s="77"/>
      <c r="I353" s="5"/>
      <c r="J353" s="68"/>
      <c r="K353" s="68"/>
      <c r="L353" s="68"/>
      <c r="M353" s="68"/>
    </row>
    <row r="354" spans="1:13" x14ac:dyDescent="0.15">
      <c r="A354" s="35" t="s">
        <v>147</v>
      </c>
      <c r="B354" s="47">
        <v>351</v>
      </c>
      <c r="C354" s="36" t="s">
        <v>234</v>
      </c>
      <c r="D354" s="90">
        <v>122589</v>
      </c>
      <c r="E354" s="90">
        <v>0</v>
      </c>
      <c r="F354" s="91"/>
      <c r="G354" s="77"/>
      <c r="I354" s="5"/>
      <c r="J354" s="68"/>
      <c r="K354" s="68"/>
      <c r="L354" s="68"/>
      <c r="M354" s="68"/>
    </row>
    <row r="355" spans="1:13" x14ac:dyDescent="0.15">
      <c r="A355" s="35" t="s">
        <v>147</v>
      </c>
      <c r="B355" s="47">
        <v>351</v>
      </c>
      <c r="C355" s="36" t="s">
        <v>236</v>
      </c>
      <c r="D355" s="90">
        <v>31328</v>
      </c>
      <c r="E355" s="90">
        <v>0</v>
      </c>
      <c r="F355" s="91"/>
      <c r="G355" s="77"/>
      <c r="I355" s="5"/>
    </row>
    <row r="356" spans="1:13" x14ac:dyDescent="0.15">
      <c r="A356" s="35" t="s">
        <v>94</v>
      </c>
      <c r="B356" s="47">
        <v>363</v>
      </c>
      <c r="C356" s="36" t="s">
        <v>241</v>
      </c>
      <c r="D356" s="90">
        <v>32961</v>
      </c>
      <c r="E356" s="90">
        <v>27941</v>
      </c>
      <c r="F356" s="91"/>
      <c r="G356" s="77"/>
      <c r="I356" s="5"/>
      <c r="J356" s="68"/>
      <c r="K356" s="68"/>
      <c r="L356" s="68"/>
      <c r="M356" s="68"/>
    </row>
    <row r="357" spans="1:13" x14ac:dyDescent="0.15">
      <c r="A357" s="35" t="s">
        <v>94</v>
      </c>
      <c r="B357" s="47">
        <v>363</v>
      </c>
      <c r="C357" s="36" t="s">
        <v>242</v>
      </c>
      <c r="D357" s="90">
        <v>7911</v>
      </c>
      <c r="E357" s="90">
        <v>6706</v>
      </c>
      <c r="F357" s="91"/>
      <c r="G357" s="77"/>
      <c r="I357" s="5"/>
      <c r="J357" s="68"/>
      <c r="K357" s="68"/>
      <c r="L357" s="68"/>
      <c r="M357" s="68"/>
    </row>
    <row r="358" spans="1:13" x14ac:dyDescent="0.15">
      <c r="A358" s="35" t="s">
        <v>244</v>
      </c>
      <c r="B358" s="47">
        <v>365</v>
      </c>
      <c r="C358" s="36" t="s">
        <v>111</v>
      </c>
      <c r="D358" s="90">
        <v>0</v>
      </c>
      <c r="E358" s="90">
        <v>157819</v>
      </c>
      <c r="F358" s="91"/>
      <c r="G358" s="77"/>
      <c r="I358" s="5"/>
      <c r="J358" s="68"/>
      <c r="K358" s="68"/>
      <c r="L358" s="68"/>
      <c r="M358" s="68"/>
    </row>
    <row r="359" spans="1:13" x14ac:dyDescent="0.15">
      <c r="A359" s="35" t="s">
        <v>60</v>
      </c>
      <c r="B359" s="47">
        <v>367</v>
      </c>
      <c r="C359" s="36" t="s">
        <v>49</v>
      </c>
      <c r="D359" s="90">
        <v>93926</v>
      </c>
      <c r="E359" s="90">
        <v>69624</v>
      </c>
      <c r="F359" s="91"/>
      <c r="G359" s="77"/>
      <c r="I359" s="5"/>
      <c r="J359" s="68"/>
      <c r="K359" s="68"/>
      <c r="L359" s="68"/>
      <c r="M359" s="68"/>
    </row>
    <row r="360" spans="1:13" x14ac:dyDescent="0.15">
      <c r="A360" s="35" t="s">
        <v>60</v>
      </c>
      <c r="B360" s="47">
        <v>367</v>
      </c>
      <c r="C360" s="36" t="s">
        <v>167</v>
      </c>
      <c r="D360" s="90">
        <v>55728</v>
      </c>
      <c r="E360" s="90">
        <v>121451</v>
      </c>
      <c r="F360" s="91"/>
      <c r="G360" s="77"/>
      <c r="I360" s="5"/>
      <c r="J360" s="68"/>
      <c r="K360" s="68"/>
      <c r="L360" s="68"/>
      <c r="M360" s="68"/>
    </row>
    <row r="361" spans="1:13" x14ac:dyDescent="0.15">
      <c r="A361" s="35" t="s">
        <v>435</v>
      </c>
      <c r="B361" s="47">
        <v>383</v>
      </c>
      <c r="C361" s="36" t="s">
        <v>105</v>
      </c>
      <c r="D361" s="90">
        <v>49056</v>
      </c>
      <c r="E361" s="90">
        <v>48954</v>
      </c>
      <c r="F361" s="91"/>
      <c r="I361" s="5"/>
    </row>
    <row r="362" spans="1:13" x14ac:dyDescent="0.15">
      <c r="A362" s="35" t="s">
        <v>60</v>
      </c>
      <c r="B362" s="47">
        <v>420</v>
      </c>
      <c r="C362" s="36" t="s">
        <v>273</v>
      </c>
      <c r="D362" s="90">
        <v>282060</v>
      </c>
      <c r="E362" s="90">
        <v>90533</v>
      </c>
      <c r="F362" s="91"/>
      <c r="G362" s="77"/>
      <c r="I362" s="5"/>
      <c r="J362" s="68"/>
      <c r="K362" s="68"/>
      <c r="L362" s="68"/>
      <c r="M362" s="68"/>
    </row>
    <row r="363" spans="1:13" x14ac:dyDescent="0.15">
      <c r="A363" s="35" t="s">
        <v>60</v>
      </c>
      <c r="B363" s="47">
        <v>420</v>
      </c>
      <c r="C363" s="36" t="s">
        <v>274</v>
      </c>
      <c r="D363" s="90">
        <v>18128</v>
      </c>
      <c r="E363" s="90">
        <v>18939</v>
      </c>
      <c r="F363" s="91"/>
      <c r="G363" s="77"/>
      <c r="I363" s="5"/>
      <c r="J363" s="68"/>
      <c r="K363" s="68"/>
      <c r="L363" s="68"/>
      <c r="M363" s="68"/>
    </row>
    <row r="364" spans="1:13" x14ac:dyDescent="0.15">
      <c r="A364" s="35" t="s">
        <v>131</v>
      </c>
      <c r="B364" s="47">
        <v>430</v>
      </c>
      <c r="C364" s="36" t="s">
        <v>294</v>
      </c>
      <c r="D364" s="90">
        <v>3949444</v>
      </c>
      <c r="E364" s="90">
        <v>958475</v>
      </c>
      <c r="F364" s="91"/>
      <c r="G364" s="77"/>
      <c r="I364" s="5"/>
      <c r="J364" s="68"/>
      <c r="K364" s="68"/>
      <c r="L364" s="68"/>
      <c r="M364" s="68"/>
    </row>
    <row r="365" spans="1:13" x14ac:dyDescent="0.15">
      <c r="A365" s="35" t="s">
        <v>131</v>
      </c>
      <c r="B365" s="47">
        <v>430</v>
      </c>
      <c r="C365" s="36" t="s">
        <v>295</v>
      </c>
      <c r="D365" s="90">
        <v>130255</v>
      </c>
      <c r="E365" s="90">
        <v>208574</v>
      </c>
      <c r="F365" s="91"/>
      <c r="G365" s="77"/>
      <c r="I365" s="5"/>
      <c r="J365" s="68"/>
      <c r="K365" s="68"/>
      <c r="L365" s="68"/>
      <c r="M365" s="68"/>
    </row>
    <row r="366" spans="1:13" x14ac:dyDescent="0.15">
      <c r="A366" s="35" t="s">
        <v>271</v>
      </c>
      <c r="B366" s="47">
        <v>442</v>
      </c>
      <c r="C366" s="36" t="s">
        <v>276</v>
      </c>
      <c r="D366" s="90">
        <v>0</v>
      </c>
      <c r="E366" s="90">
        <v>450486</v>
      </c>
      <c r="F366" s="91"/>
      <c r="G366" s="77"/>
      <c r="I366" s="5"/>
      <c r="J366" s="68"/>
      <c r="K366" s="68"/>
      <c r="L366" s="68"/>
      <c r="M366" s="68"/>
    </row>
    <row r="367" spans="1:13" x14ac:dyDescent="0.15">
      <c r="A367" s="35" t="s">
        <v>67</v>
      </c>
      <c r="B367" s="47">
        <v>449</v>
      </c>
      <c r="C367" s="36" t="s">
        <v>273</v>
      </c>
      <c r="D367" s="90">
        <v>100952</v>
      </c>
      <c r="E367" s="90">
        <v>29493</v>
      </c>
      <c r="F367" s="91"/>
      <c r="G367" s="77"/>
      <c r="I367" s="5"/>
    </row>
    <row r="368" spans="1:13" x14ac:dyDescent="0.15">
      <c r="A368" s="35" t="s">
        <v>436</v>
      </c>
      <c r="B368" s="47">
        <v>472</v>
      </c>
      <c r="C368" s="36" t="s">
        <v>69</v>
      </c>
      <c r="D368" s="90">
        <v>959520</v>
      </c>
      <c r="E368" s="90">
        <v>68363</v>
      </c>
      <c r="F368" s="91"/>
      <c r="G368" s="77"/>
      <c r="I368" s="5"/>
      <c r="J368" s="68"/>
      <c r="K368" s="68"/>
      <c r="L368" s="68"/>
      <c r="M368" s="68"/>
    </row>
    <row r="369" spans="1:14" x14ac:dyDescent="0.15">
      <c r="A369" s="35" t="s">
        <v>271</v>
      </c>
      <c r="B369" s="47">
        <v>473</v>
      </c>
      <c r="C369" s="36" t="s">
        <v>350</v>
      </c>
      <c r="D369" s="90">
        <v>0</v>
      </c>
      <c r="E369" s="90">
        <v>206287</v>
      </c>
      <c r="F369" s="91"/>
      <c r="G369" s="77"/>
      <c r="I369" s="5"/>
      <c r="J369" s="68"/>
      <c r="K369" s="68"/>
      <c r="L369" s="68"/>
      <c r="M369" s="68"/>
    </row>
    <row r="370" spans="1:14" x14ac:dyDescent="0.15">
      <c r="A370" s="35" t="s">
        <v>436</v>
      </c>
      <c r="B370" s="47">
        <v>486</v>
      </c>
      <c r="C370" s="36" t="s">
        <v>111</v>
      </c>
      <c r="D370" s="90">
        <v>217126</v>
      </c>
      <c r="E370" s="90">
        <v>88787</v>
      </c>
      <c r="F370" s="91"/>
      <c r="G370" s="77"/>
      <c r="I370" s="5"/>
      <c r="J370" s="68"/>
      <c r="K370" s="68"/>
      <c r="L370" s="68"/>
      <c r="M370" s="68"/>
    </row>
    <row r="371" spans="1:14" x14ac:dyDescent="0.15">
      <c r="A371" s="35" t="s">
        <v>170</v>
      </c>
      <c r="B371" s="47">
        <v>486</v>
      </c>
      <c r="C371" s="36" t="s">
        <v>268</v>
      </c>
      <c r="D371" s="90">
        <v>284049</v>
      </c>
      <c r="E371" s="90">
        <v>87660</v>
      </c>
      <c r="F371" s="91"/>
      <c r="G371" s="77"/>
      <c r="I371" s="5"/>
      <c r="J371" s="68"/>
      <c r="K371" s="68"/>
      <c r="L371" s="68"/>
      <c r="M371" s="68"/>
    </row>
    <row r="372" spans="1:14" x14ac:dyDescent="0.15">
      <c r="A372" s="35" t="s">
        <v>60</v>
      </c>
      <c r="B372" s="47">
        <v>495</v>
      </c>
      <c r="C372" s="36" t="s">
        <v>362</v>
      </c>
      <c r="D372" s="90">
        <v>206252</v>
      </c>
      <c r="E372" s="90">
        <v>110335</v>
      </c>
      <c r="F372" s="91"/>
      <c r="G372" s="77"/>
      <c r="I372" s="5"/>
      <c r="J372" s="68"/>
      <c r="K372" s="68"/>
      <c r="L372" s="68"/>
      <c r="M372" s="68"/>
    </row>
    <row r="373" spans="1:14" x14ac:dyDescent="0.15">
      <c r="A373" s="35" t="s">
        <v>60</v>
      </c>
      <c r="B373" s="47">
        <v>495</v>
      </c>
      <c r="C373" s="36" t="s">
        <v>363</v>
      </c>
      <c r="D373" s="90">
        <v>0</v>
      </c>
      <c r="E373" s="90">
        <v>13752</v>
      </c>
      <c r="F373" s="91"/>
      <c r="G373" s="77"/>
      <c r="I373" s="5"/>
    </row>
    <row r="374" spans="1:14" x14ac:dyDescent="0.15">
      <c r="A374" s="35" t="s">
        <v>60</v>
      </c>
      <c r="B374" s="47">
        <v>495</v>
      </c>
      <c r="C374" s="36" t="s">
        <v>50</v>
      </c>
      <c r="D374" s="90">
        <v>182162</v>
      </c>
      <c r="E374" s="90">
        <v>97327</v>
      </c>
      <c r="F374" s="91"/>
      <c r="G374" s="77"/>
      <c r="I374" s="5"/>
      <c r="J374" s="68"/>
      <c r="K374" s="68"/>
      <c r="L374" s="68"/>
      <c r="M374" s="68"/>
    </row>
    <row r="375" spans="1:14" x14ac:dyDescent="0.15">
      <c r="A375" s="35" t="s">
        <v>376</v>
      </c>
      <c r="B375" s="47">
        <v>510</v>
      </c>
      <c r="C375" s="36" t="s">
        <v>324</v>
      </c>
      <c r="D375" s="90">
        <v>276331</v>
      </c>
      <c r="E375" s="90">
        <v>172438</v>
      </c>
      <c r="F375" s="91"/>
      <c r="G375" s="77"/>
      <c r="I375" s="5"/>
      <c r="J375" s="68"/>
      <c r="K375" s="68"/>
      <c r="L375" s="68"/>
      <c r="M375" s="68"/>
    </row>
    <row r="376" spans="1:14" x14ac:dyDescent="0.15">
      <c r="A376" s="35" t="s">
        <v>376</v>
      </c>
      <c r="B376" s="47">
        <v>510</v>
      </c>
      <c r="C376" s="36" t="s">
        <v>326</v>
      </c>
      <c r="D376" s="90">
        <v>45127</v>
      </c>
      <c r="E376" s="90">
        <v>28175</v>
      </c>
      <c r="F376" s="91"/>
      <c r="G376" s="77"/>
      <c r="I376" s="5"/>
      <c r="J376" s="68"/>
      <c r="K376" s="68"/>
      <c r="L376" s="68"/>
      <c r="M376" s="68"/>
    </row>
    <row r="377" spans="1:14" x14ac:dyDescent="0.15">
      <c r="A377" s="35" t="s">
        <v>298</v>
      </c>
      <c r="B377" s="47">
        <v>511</v>
      </c>
      <c r="C377" s="36" t="s">
        <v>345</v>
      </c>
      <c r="D377" s="90">
        <v>0</v>
      </c>
      <c r="E377" s="90">
        <v>292725</v>
      </c>
      <c r="F377" s="91"/>
      <c r="G377" s="77"/>
      <c r="I377" s="5"/>
      <c r="J377" s="68"/>
      <c r="K377" s="68"/>
      <c r="L377" s="68"/>
      <c r="M377" s="68"/>
      <c r="N377" s="76"/>
    </row>
    <row r="378" spans="1:14" x14ac:dyDescent="0.15">
      <c r="A378" s="35" t="s">
        <v>244</v>
      </c>
      <c r="B378" s="47">
        <v>511</v>
      </c>
      <c r="C378" s="36" t="s">
        <v>346</v>
      </c>
      <c r="D378" s="90">
        <v>0</v>
      </c>
      <c r="E378" s="90">
        <v>64577</v>
      </c>
      <c r="F378" s="91"/>
      <c r="G378" s="77"/>
      <c r="I378" s="5"/>
    </row>
    <row r="379" spans="1:14" x14ac:dyDescent="0.15">
      <c r="A379" s="35"/>
      <c r="B379" s="47"/>
      <c r="C379" s="36"/>
      <c r="D379" s="90"/>
      <c r="E379" s="90"/>
      <c r="F379" s="91"/>
      <c r="G379" s="77"/>
      <c r="I379" s="5"/>
      <c r="J379" s="68"/>
      <c r="K379" s="68"/>
      <c r="L379" s="68"/>
      <c r="M379" s="68"/>
    </row>
    <row r="380" spans="1:14" x14ac:dyDescent="0.15">
      <c r="A380" s="92" t="s">
        <v>437</v>
      </c>
      <c r="B380" s="56"/>
      <c r="C380" s="57"/>
      <c r="D380" s="55">
        <v>23605918.189999998</v>
      </c>
      <c r="E380" s="55">
        <v>6790104.6699999999</v>
      </c>
      <c r="F380" s="55">
        <v>0</v>
      </c>
      <c r="G380" s="77"/>
      <c r="I380" s="5"/>
      <c r="J380" s="68"/>
      <c r="K380" s="68"/>
      <c r="L380" s="68"/>
      <c r="M380" s="68"/>
    </row>
    <row r="381" spans="1:14" x14ac:dyDescent="0.15">
      <c r="A381" s="76"/>
      <c r="B381" s="2"/>
      <c r="C381" s="2"/>
      <c r="D381" s="76"/>
      <c r="E381" s="5"/>
      <c r="F381" s="76"/>
      <c r="G381" s="77"/>
      <c r="I381" s="5"/>
      <c r="J381" s="68"/>
      <c r="K381" s="68"/>
      <c r="L381" s="68"/>
      <c r="M381" s="68"/>
    </row>
    <row r="382" spans="1:14" ht="12.75" x14ac:dyDescent="0.2">
      <c r="A382" s="8" t="s">
        <v>438</v>
      </c>
      <c r="B382" s="76"/>
      <c r="C382" s="76"/>
      <c r="E382" s="6"/>
      <c r="F382" s="93"/>
      <c r="G382" s="93"/>
      <c r="L382" s="94"/>
      <c r="M382" s="68"/>
    </row>
    <row r="383" spans="1:14" ht="12.75" x14ac:dyDescent="0.2">
      <c r="A383" s="1" t="s">
        <v>422</v>
      </c>
      <c r="B383" s="76"/>
      <c r="C383" s="76"/>
      <c r="E383" s="6"/>
      <c r="F383" s="93"/>
      <c r="G383" s="93"/>
      <c r="L383" s="94"/>
    </row>
    <row r="384" spans="1:14" ht="12.75" x14ac:dyDescent="0.2">
      <c r="A384" s="79" t="s">
        <v>783</v>
      </c>
      <c r="B384" s="6"/>
      <c r="C384" s="6"/>
      <c r="E384" s="6"/>
      <c r="F384" s="93"/>
      <c r="G384" s="93"/>
      <c r="L384" s="94"/>
      <c r="M384" s="68"/>
    </row>
    <row r="385" spans="1:13" x14ac:dyDescent="0.15">
      <c r="A385" s="10"/>
      <c r="B385" s="10"/>
      <c r="C385" s="10"/>
      <c r="D385" s="10"/>
      <c r="E385" s="10"/>
      <c r="F385" s="95"/>
      <c r="G385" s="95"/>
      <c r="H385" s="10"/>
      <c r="I385" s="10"/>
      <c r="J385" s="10"/>
      <c r="K385" s="10"/>
      <c r="L385" s="94"/>
      <c r="M385" s="68"/>
    </row>
    <row r="386" spans="1:13" ht="12.75" x14ac:dyDescent="0.2">
      <c r="A386" s="80"/>
      <c r="B386" s="81" t="s">
        <v>439</v>
      </c>
      <c r="C386" s="81"/>
      <c r="D386" s="81"/>
      <c r="E386" s="96"/>
      <c r="F386" s="81" t="s">
        <v>440</v>
      </c>
      <c r="G386" s="81" t="s">
        <v>441</v>
      </c>
      <c r="H386" s="81" t="s">
        <v>442</v>
      </c>
      <c r="I386" s="81" t="s">
        <v>14</v>
      </c>
      <c r="J386" s="81" t="s">
        <v>442</v>
      </c>
      <c r="K386" s="81" t="s">
        <v>443</v>
      </c>
      <c r="L386" s="81" t="s">
        <v>444</v>
      </c>
      <c r="M386" s="68"/>
    </row>
    <row r="387" spans="1:13" ht="12.75" x14ac:dyDescent="0.2">
      <c r="A387" s="84" t="s">
        <v>445</v>
      </c>
      <c r="B387" s="85" t="s">
        <v>446</v>
      </c>
      <c r="C387" s="85" t="s">
        <v>447</v>
      </c>
      <c r="D387" s="85" t="s">
        <v>5</v>
      </c>
      <c r="E387" s="85" t="s">
        <v>7</v>
      </c>
      <c r="F387" s="85" t="s">
        <v>15</v>
      </c>
      <c r="G387" s="85" t="s">
        <v>448</v>
      </c>
      <c r="H387" s="85" t="s">
        <v>449</v>
      </c>
      <c r="I387" s="85" t="s">
        <v>450</v>
      </c>
      <c r="J387" s="85" t="s">
        <v>451</v>
      </c>
      <c r="K387" s="85" t="s">
        <v>452</v>
      </c>
      <c r="L387" s="85" t="s">
        <v>453</v>
      </c>
      <c r="M387" s="68"/>
    </row>
    <row r="388" spans="1:13" ht="12.75" x14ac:dyDescent="0.2">
      <c r="A388" s="84" t="s">
        <v>429</v>
      </c>
      <c r="B388" s="85" t="s">
        <v>454</v>
      </c>
      <c r="C388" s="85" t="s">
        <v>455</v>
      </c>
      <c r="D388" s="85" t="s">
        <v>456</v>
      </c>
      <c r="E388" s="22"/>
      <c r="F388" s="85" t="s">
        <v>457</v>
      </c>
      <c r="G388" s="85" t="s">
        <v>458</v>
      </c>
      <c r="H388" s="85" t="s">
        <v>459</v>
      </c>
      <c r="I388" s="85" t="s">
        <v>460</v>
      </c>
      <c r="J388" s="85" t="s">
        <v>21</v>
      </c>
      <c r="K388" s="97" t="s">
        <v>21</v>
      </c>
      <c r="L388" s="97" t="s">
        <v>461</v>
      </c>
    </row>
    <row r="389" spans="1:13" ht="12.75" x14ac:dyDescent="0.2">
      <c r="A389" s="87"/>
      <c r="B389" s="88" t="s">
        <v>462</v>
      </c>
      <c r="C389" s="88"/>
      <c r="D389" s="88"/>
      <c r="E389" s="32"/>
      <c r="F389" s="98"/>
      <c r="G389" s="98"/>
      <c r="H389" s="88"/>
      <c r="I389" s="88" t="s">
        <v>33</v>
      </c>
      <c r="J389" s="88"/>
      <c r="K389" s="99"/>
      <c r="L389" s="99" t="s">
        <v>463</v>
      </c>
      <c r="M389" s="68"/>
    </row>
    <row r="390" spans="1:13" x14ac:dyDescent="0.15">
      <c r="A390" s="10"/>
      <c r="B390" s="10"/>
      <c r="C390" s="10"/>
      <c r="D390" s="10"/>
      <c r="E390" s="10"/>
      <c r="F390" s="95"/>
      <c r="G390" s="95"/>
      <c r="H390" s="10"/>
      <c r="I390" s="10"/>
      <c r="J390" s="10"/>
      <c r="K390" s="10"/>
      <c r="L390" s="94"/>
      <c r="M390" s="68"/>
    </row>
    <row r="391" spans="1:13" x14ac:dyDescent="0.15">
      <c r="A391" s="131" t="s">
        <v>784</v>
      </c>
      <c r="B391" s="35"/>
      <c r="C391" s="6"/>
      <c r="D391" s="47"/>
      <c r="E391" s="36"/>
      <c r="F391" s="101"/>
      <c r="G391" s="36"/>
      <c r="H391" s="102"/>
      <c r="I391" s="102"/>
      <c r="J391" s="102"/>
      <c r="K391" s="102"/>
      <c r="L391" s="94"/>
      <c r="M391" s="68"/>
    </row>
    <row r="392" spans="1:13" x14ac:dyDescent="0.15">
      <c r="A392" s="35"/>
      <c r="B392" s="35"/>
      <c r="C392" s="6"/>
      <c r="D392" s="47"/>
      <c r="E392" s="36"/>
      <c r="F392" s="101"/>
      <c r="G392" s="36"/>
      <c r="H392" s="102"/>
      <c r="I392" s="102"/>
      <c r="J392" s="102"/>
      <c r="K392" s="102"/>
      <c r="L392" s="94"/>
      <c r="M392" s="68"/>
    </row>
    <row r="393" spans="1:13" x14ac:dyDescent="0.15">
      <c r="A393" s="103" t="s">
        <v>437</v>
      </c>
      <c r="B393" s="57"/>
      <c r="C393" s="57"/>
      <c r="D393" s="57"/>
      <c r="E393" s="57"/>
      <c r="F393" s="104"/>
      <c r="G393" s="104"/>
      <c r="H393" s="55"/>
      <c r="I393" s="59">
        <v>0</v>
      </c>
      <c r="J393" s="59">
        <v>0</v>
      </c>
      <c r="K393" s="59">
        <v>0</v>
      </c>
      <c r="L393" s="55"/>
    </row>
    <row r="394" spans="1:13" x14ac:dyDescent="0.15">
      <c r="A394" s="107"/>
      <c r="B394" s="6"/>
      <c r="C394" s="6"/>
      <c r="E394" s="6"/>
      <c r="F394" s="93"/>
      <c r="G394" s="93"/>
      <c r="H394" s="63"/>
      <c r="I394" s="63"/>
      <c r="J394" s="63"/>
      <c r="K394" s="63"/>
      <c r="L394" s="94"/>
      <c r="M394" s="68"/>
    </row>
    <row r="395" spans="1:13" x14ac:dyDescent="0.15">
      <c r="A395" s="108" t="s">
        <v>465</v>
      </c>
      <c r="B395" s="6"/>
      <c r="C395" s="6"/>
      <c r="E395" s="6"/>
      <c r="F395" s="93"/>
      <c r="G395" s="93"/>
      <c r="H395" s="68"/>
      <c r="I395" s="68"/>
      <c r="J395" s="68"/>
      <c r="K395" s="68"/>
      <c r="L395" s="94"/>
      <c r="M395" s="68"/>
    </row>
    <row r="396" spans="1:13" x14ac:dyDescent="0.15">
      <c r="A396" s="70" t="s">
        <v>466</v>
      </c>
      <c r="B396" s="6"/>
      <c r="C396" s="6"/>
      <c r="E396" s="72"/>
      <c r="F396" s="109"/>
      <c r="G396" s="110"/>
      <c r="H396" s="68"/>
      <c r="I396" s="68"/>
      <c r="J396" s="68"/>
      <c r="K396" s="68"/>
      <c r="L396" s="94"/>
      <c r="M396" s="68"/>
    </row>
    <row r="397" spans="1:13" x14ac:dyDescent="0.15">
      <c r="A397" s="70" t="s">
        <v>467</v>
      </c>
      <c r="B397" s="6"/>
      <c r="C397" s="6"/>
      <c r="E397" s="6"/>
      <c r="F397" s="93"/>
      <c r="G397" s="93"/>
      <c r="L397" s="94"/>
      <c r="M397" s="68"/>
    </row>
    <row r="398" spans="1:13" x14ac:dyDescent="0.15">
      <c r="A398" s="76"/>
      <c r="B398" s="2"/>
      <c r="C398" s="2"/>
      <c r="D398" s="76"/>
      <c r="E398" s="5"/>
      <c r="F398" s="76"/>
      <c r="G398" s="77"/>
      <c r="I398" s="5"/>
      <c r="J398" s="68"/>
      <c r="K398" s="68"/>
      <c r="L398" s="68"/>
      <c r="M398" s="68"/>
    </row>
    <row r="399" spans="1:13" x14ac:dyDescent="0.15">
      <c r="A399" s="76"/>
      <c r="G399" s="77"/>
    </row>
    <row r="400" spans="1:13" ht="12.75" x14ac:dyDescent="0.2">
      <c r="A400" s="111"/>
      <c r="B400" s="111"/>
      <c r="C400" s="112"/>
      <c r="D400" s="112"/>
      <c r="E400" s="112"/>
      <c r="F400" s="112"/>
      <c r="G400" s="77"/>
      <c r="I400" s="5"/>
      <c r="J400" s="68"/>
      <c r="K400" s="68"/>
      <c r="L400" s="68"/>
      <c r="M400" s="68"/>
    </row>
    <row r="401" spans="1:13" x14ac:dyDescent="0.15">
      <c r="A401" s="113" t="s">
        <v>468</v>
      </c>
      <c r="B401" s="114"/>
      <c r="C401" s="114"/>
      <c r="D401" s="114"/>
      <c r="E401" s="114"/>
      <c r="F401" s="115"/>
      <c r="G401" s="77"/>
      <c r="I401" s="5"/>
      <c r="J401" s="68"/>
      <c r="K401" s="68"/>
      <c r="L401" s="68"/>
      <c r="M401" s="68"/>
    </row>
    <row r="402" spans="1:13" ht="31.5" x14ac:dyDescent="0.15">
      <c r="A402" s="116" t="s">
        <v>469</v>
      </c>
      <c r="B402" s="117" t="s">
        <v>470</v>
      </c>
      <c r="C402" s="117" t="s">
        <v>471</v>
      </c>
      <c r="D402" s="118" t="s">
        <v>472</v>
      </c>
      <c r="E402" s="117" t="s">
        <v>473</v>
      </c>
      <c r="F402" s="119" t="s">
        <v>474</v>
      </c>
      <c r="G402" s="77"/>
      <c r="I402" s="5"/>
      <c r="J402" s="68"/>
      <c r="K402" s="68"/>
      <c r="L402" s="68"/>
      <c r="M402" s="68"/>
    </row>
    <row r="403" spans="1:13" ht="90" x14ac:dyDescent="0.15">
      <c r="A403" s="120">
        <v>193</v>
      </c>
      <c r="B403" s="121" t="s">
        <v>35</v>
      </c>
      <c r="C403" s="121" t="s">
        <v>475</v>
      </c>
      <c r="D403" s="121" t="s">
        <v>476</v>
      </c>
      <c r="E403" s="122" t="s">
        <v>477</v>
      </c>
      <c r="F403" s="122" t="s">
        <v>478</v>
      </c>
      <c r="G403" s="77"/>
      <c r="I403" s="5"/>
      <c r="J403" s="68"/>
      <c r="K403" s="68"/>
      <c r="L403" s="68"/>
      <c r="M403" s="68"/>
    </row>
    <row r="404" spans="1:13" ht="90" x14ac:dyDescent="0.15">
      <c r="A404" s="123">
        <v>199</v>
      </c>
      <c r="B404" s="124" t="s">
        <v>40</v>
      </c>
      <c r="C404" s="124" t="s">
        <v>475</v>
      </c>
      <c r="D404" s="124" t="s">
        <v>476</v>
      </c>
      <c r="E404" s="125" t="s">
        <v>477</v>
      </c>
      <c r="F404" s="125" t="s">
        <v>479</v>
      </c>
      <c r="G404" s="77"/>
      <c r="I404" s="5"/>
      <c r="J404" s="68"/>
      <c r="K404" s="68"/>
      <c r="L404" s="68"/>
      <c r="M404" s="68"/>
    </row>
    <row r="405" spans="1:13" ht="123.75" x14ac:dyDescent="0.15">
      <c r="A405" s="120">
        <v>202</v>
      </c>
      <c r="B405" s="121" t="s">
        <v>43</v>
      </c>
      <c r="C405" s="121" t="s">
        <v>475</v>
      </c>
      <c r="D405" s="121" t="s">
        <v>476</v>
      </c>
      <c r="E405" s="122" t="s">
        <v>480</v>
      </c>
      <c r="F405" s="122" t="s">
        <v>481</v>
      </c>
      <c r="G405" s="77"/>
      <c r="I405" s="5"/>
    </row>
    <row r="406" spans="1:13" ht="33.75" x14ac:dyDescent="0.15">
      <c r="A406" s="123">
        <v>211</v>
      </c>
      <c r="B406" s="124" t="s">
        <v>48</v>
      </c>
      <c r="C406" s="124" t="s">
        <v>482</v>
      </c>
      <c r="D406" s="124" t="s">
        <v>476</v>
      </c>
      <c r="E406" s="124" t="s">
        <v>483</v>
      </c>
      <c r="F406" s="124" t="s">
        <v>484</v>
      </c>
      <c r="G406" s="77"/>
      <c r="I406" s="5"/>
      <c r="J406" s="68"/>
      <c r="K406" s="68"/>
      <c r="L406" s="68"/>
      <c r="M406" s="68"/>
    </row>
    <row r="407" spans="1:13" ht="56.25" x14ac:dyDescent="0.15">
      <c r="A407" s="120">
        <v>221</v>
      </c>
      <c r="B407" s="121" t="s">
        <v>53</v>
      </c>
      <c r="C407" s="121" t="s">
        <v>482</v>
      </c>
      <c r="D407" s="121" t="s">
        <v>485</v>
      </c>
      <c r="E407" s="124" t="s">
        <v>486</v>
      </c>
      <c r="F407" s="124" t="s">
        <v>487</v>
      </c>
      <c r="G407" s="77"/>
      <c r="I407" s="5"/>
      <c r="J407" s="68"/>
      <c r="K407" s="68"/>
      <c r="L407" s="68"/>
      <c r="M407" s="68"/>
    </row>
    <row r="408" spans="1:13" ht="33.75" x14ac:dyDescent="0.15">
      <c r="A408" s="123">
        <v>225</v>
      </c>
      <c r="B408" s="124" t="s">
        <v>61</v>
      </c>
      <c r="C408" s="124" t="s">
        <v>488</v>
      </c>
      <c r="D408" s="124" t="s">
        <v>489</v>
      </c>
      <c r="E408" s="124" t="s">
        <v>490</v>
      </c>
      <c r="F408" s="124" t="s">
        <v>491</v>
      </c>
      <c r="G408" s="77"/>
      <c r="I408" s="5"/>
      <c r="J408" s="68"/>
      <c r="K408" s="68"/>
      <c r="L408" s="68"/>
      <c r="M408" s="68"/>
    </row>
    <row r="409" spans="1:13" x14ac:dyDescent="0.15">
      <c r="A409" s="120">
        <v>226</v>
      </c>
      <c r="B409" s="121" t="s">
        <v>492</v>
      </c>
      <c r="C409" s="121" t="s">
        <v>482</v>
      </c>
      <c r="D409" s="121" t="s">
        <v>476</v>
      </c>
      <c r="E409" s="121" t="s">
        <v>493</v>
      </c>
      <c r="F409" s="121" t="s">
        <v>494</v>
      </c>
      <c r="G409" s="77"/>
      <c r="I409" s="5"/>
      <c r="J409" s="68"/>
      <c r="K409" s="68"/>
      <c r="L409" s="68"/>
      <c r="M409" s="68"/>
    </row>
    <row r="410" spans="1:13" ht="22.5" x14ac:dyDescent="0.15">
      <c r="A410" s="123">
        <v>228</v>
      </c>
      <c r="B410" s="124" t="s">
        <v>66</v>
      </c>
      <c r="C410" s="124" t="s">
        <v>488</v>
      </c>
      <c r="D410" s="124" t="s">
        <v>489</v>
      </c>
      <c r="E410" s="124" t="s">
        <v>495</v>
      </c>
      <c r="F410" s="124" t="s">
        <v>495</v>
      </c>
      <c r="G410" s="77"/>
      <c r="I410" s="5"/>
      <c r="J410" s="68"/>
      <c r="K410" s="68"/>
      <c r="L410" s="68"/>
      <c r="M410" s="68"/>
    </row>
    <row r="411" spans="1:13" ht="22.5" x14ac:dyDescent="0.15">
      <c r="A411" s="120">
        <v>233</v>
      </c>
      <c r="B411" s="121" t="s">
        <v>496</v>
      </c>
      <c r="C411" s="121" t="s">
        <v>482</v>
      </c>
      <c r="D411" s="121" t="s">
        <v>497</v>
      </c>
      <c r="E411" s="124" t="s">
        <v>498</v>
      </c>
      <c r="F411" s="124" t="s">
        <v>499</v>
      </c>
      <c r="G411" s="77"/>
      <c r="I411" s="5"/>
    </row>
    <row r="412" spans="1:13" ht="45" x14ac:dyDescent="0.15">
      <c r="A412" s="123">
        <v>236</v>
      </c>
      <c r="B412" s="124" t="s">
        <v>68</v>
      </c>
      <c r="C412" s="124" t="s">
        <v>475</v>
      </c>
      <c r="D412" s="124" t="s">
        <v>489</v>
      </c>
      <c r="E412" s="124" t="s">
        <v>500</v>
      </c>
      <c r="F412" s="124" t="s">
        <v>501</v>
      </c>
      <c r="G412" s="77"/>
      <c r="I412" s="5"/>
      <c r="J412" s="68"/>
      <c r="K412" s="68"/>
      <c r="L412" s="68"/>
      <c r="M412" s="68"/>
    </row>
    <row r="413" spans="1:13" ht="33.75" x14ac:dyDescent="0.15">
      <c r="A413" s="120">
        <v>239</v>
      </c>
      <c r="B413" s="121" t="s">
        <v>73</v>
      </c>
      <c r="C413" s="121" t="s">
        <v>502</v>
      </c>
      <c r="D413" s="121" t="s">
        <v>476</v>
      </c>
      <c r="E413" s="121" t="s">
        <v>503</v>
      </c>
      <c r="F413" s="121" t="s">
        <v>503</v>
      </c>
      <c r="G413" s="77"/>
      <c r="I413" s="5"/>
      <c r="J413" s="68"/>
      <c r="K413" s="68"/>
      <c r="L413" s="68"/>
      <c r="M413" s="68"/>
    </row>
    <row r="414" spans="1:13" ht="33.75" x14ac:dyDescent="0.15">
      <c r="A414" s="123">
        <v>243</v>
      </c>
      <c r="B414" s="124" t="s">
        <v>504</v>
      </c>
      <c r="C414" s="124" t="s">
        <v>502</v>
      </c>
      <c r="D414" s="124" t="s">
        <v>476</v>
      </c>
      <c r="E414" s="124" t="s">
        <v>505</v>
      </c>
      <c r="F414" s="124" t="s">
        <v>505</v>
      </c>
      <c r="G414" s="77"/>
      <c r="I414" s="5"/>
      <c r="J414" s="68"/>
      <c r="K414" s="68"/>
      <c r="L414" s="68"/>
      <c r="M414" s="68"/>
    </row>
    <row r="415" spans="1:13" ht="78.75" x14ac:dyDescent="0.15">
      <c r="A415" s="120">
        <v>245</v>
      </c>
      <c r="B415" s="121" t="s">
        <v>76</v>
      </c>
      <c r="C415" s="121" t="s">
        <v>482</v>
      </c>
      <c r="D415" s="121" t="s">
        <v>485</v>
      </c>
      <c r="E415" s="124" t="s">
        <v>506</v>
      </c>
      <c r="F415" s="124" t="s">
        <v>507</v>
      </c>
      <c r="G415" s="77"/>
      <c r="I415" s="5"/>
      <c r="J415" s="68"/>
      <c r="K415" s="68"/>
      <c r="L415" s="68"/>
      <c r="M415" s="68"/>
    </row>
    <row r="416" spans="1:13" ht="78.75" x14ac:dyDescent="0.15">
      <c r="A416" s="123">
        <v>247</v>
      </c>
      <c r="B416" s="124" t="s">
        <v>81</v>
      </c>
      <c r="C416" s="124" t="s">
        <v>482</v>
      </c>
      <c r="D416" s="124" t="s">
        <v>485</v>
      </c>
      <c r="E416" s="124" t="s">
        <v>508</v>
      </c>
      <c r="F416" s="124" t="s">
        <v>509</v>
      </c>
      <c r="G416" s="77"/>
      <c r="I416" s="5"/>
      <c r="J416" s="68"/>
      <c r="K416" s="68"/>
      <c r="L416" s="68"/>
      <c r="M416" s="68"/>
    </row>
    <row r="417" spans="1:14" ht="22.5" x14ac:dyDescent="0.15">
      <c r="A417" s="120">
        <v>262</v>
      </c>
      <c r="B417" s="121" t="s">
        <v>86</v>
      </c>
      <c r="C417" s="121" t="s">
        <v>510</v>
      </c>
      <c r="D417" s="121" t="s">
        <v>476</v>
      </c>
      <c r="E417" s="121" t="s">
        <v>511</v>
      </c>
      <c r="F417" s="121" t="s">
        <v>511</v>
      </c>
      <c r="G417" s="77"/>
      <c r="I417" s="5"/>
    </row>
    <row r="418" spans="1:14" ht="56.25" x14ac:dyDescent="0.15">
      <c r="A418" s="123">
        <v>265</v>
      </c>
      <c r="B418" s="124" t="s">
        <v>512</v>
      </c>
      <c r="C418" s="124" t="s">
        <v>513</v>
      </c>
      <c r="D418" s="124" t="s">
        <v>485</v>
      </c>
      <c r="E418" s="124" t="s">
        <v>514</v>
      </c>
      <c r="F418" s="124" t="s">
        <v>515</v>
      </c>
      <c r="G418" s="77"/>
      <c r="I418" s="5"/>
      <c r="J418" s="68"/>
      <c r="K418" s="68"/>
      <c r="L418" s="68"/>
      <c r="M418" s="68"/>
      <c r="N418" s="68"/>
    </row>
    <row r="419" spans="1:14" ht="22.5" x14ac:dyDescent="0.15">
      <c r="A419" s="120">
        <v>270</v>
      </c>
      <c r="B419" s="121" t="s">
        <v>93</v>
      </c>
      <c r="C419" s="121" t="s">
        <v>488</v>
      </c>
      <c r="D419" s="121" t="s">
        <v>489</v>
      </c>
      <c r="E419" s="121" t="s">
        <v>495</v>
      </c>
      <c r="F419" s="121" t="s">
        <v>495</v>
      </c>
      <c r="G419" s="77"/>
      <c r="I419" s="5"/>
      <c r="J419" s="68"/>
      <c r="K419" s="68"/>
      <c r="L419" s="68"/>
      <c r="M419" s="68"/>
      <c r="N419" s="68"/>
    </row>
    <row r="420" spans="1:14" ht="67.5" x14ac:dyDescent="0.15">
      <c r="A420" s="123">
        <v>271</v>
      </c>
      <c r="B420" s="124" t="s">
        <v>95</v>
      </c>
      <c r="C420" s="124" t="s">
        <v>516</v>
      </c>
      <c r="D420" s="124" t="s">
        <v>485</v>
      </c>
      <c r="E420" s="124" t="s">
        <v>517</v>
      </c>
      <c r="F420" s="124" t="s">
        <v>518</v>
      </c>
      <c r="G420" s="77"/>
      <c r="I420" s="5"/>
      <c r="J420" s="68"/>
      <c r="K420" s="68"/>
      <c r="L420" s="68"/>
      <c r="M420" s="68"/>
      <c r="N420" s="68"/>
    </row>
    <row r="421" spans="1:14" ht="22.5" x14ac:dyDescent="0.15">
      <c r="A421" s="120">
        <v>278</v>
      </c>
      <c r="B421" s="121" t="s">
        <v>519</v>
      </c>
      <c r="C421" s="121" t="s">
        <v>520</v>
      </c>
      <c r="D421" s="121" t="s">
        <v>476</v>
      </c>
      <c r="E421" s="121" t="s">
        <v>521</v>
      </c>
      <c r="F421" s="121" t="s">
        <v>521</v>
      </c>
      <c r="G421" s="78"/>
      <c r="I421" s="5"/>
      <c r="J421" s="68"/>
      <c r="K421" s="68"/>
      <c r="L421" s="68"/>
      <c r="M421" s="68"/>
      <c r="N421" s="68"/>
    </row>
    <row r="422" spans="1:14" ht="33.75" x14ac:dyDescent="0.15">
      <c r="A422" s="123">
        <v>280</v>
      </c>
      <c r="B422" s="124" t="s">
        <v>100</v>
      </c>
      <c r="C422" s="124" t="s">
        <v>482</v>
      </c>
      <c r="D422" s="124" t="s">
        <v>522</v>
      </c>
      <c r="E422" s="124" t="s">
        <v>523</v>
      </c>
      <c r="F422" s="124" t="s">
        <v>524</v>
      </c>
      <c r="G422" s="78"/>
      <c r="I422" s="5"/>
      <c r="J422" s="68"/>
      <c r="K422" s="68"/>
      <c r="L422" s="68"/>
      <c r="M422" s="68"/>
      <c r="N422" s="68"/>
    </row>
    <row r="423" spans="1:14" ht="67.5" x14ac:dyDescent="0.15">
      <c r="A423" s="120">
        <v>282</v>
      </c>
      <c r="B423" s="121" t="s">
        <v>104</v>
      </c>
      <c r="C423" s="121" t="s">
        <v>516</v>
      </c>
      <c r="D423" s="121" t="s">
        <v>485</v>
      </c>
      <c r="E423" s="124" t="s">
        <v>525</v>
      </c>
      <c r="F423" s="124" t="s">
        <v>526</v>
      </c>
      <c r="G423" s="78"/>
      <c r="I423" s="5"/>
    </row>
    <row r="424" spans="1:14" ht="56.25" x14ac:dyDescent="0.15">
      <c r="A424" s="123">
        <v>283</v>
      </c>
      <c r="B424" s="124" t="s">
        <v>110</v>
      </c>
      <c r="C424" s="124" t="s">
        <v>475</v>
      </c>
      <c r="D424" s="124" t="s">
        <v>489</v>
      </c>
      <c r="E424" s="124" t="s">
        <v>527</v>
      </c>
      <c r="F424" s="124" t="s">
        <v>528</v>
      </c>
      <c r="G424" s="78"/>
      <c r="I424" s="5"/>
    </row>
    <row r="425" spans="1:14" x14ac:dyDescent="0.15">
      <c r="A425" s="120">
        <v>290</v>
      </c>
      <c r="B425" s="121" t="s">
        <v>114</v>
      </c>
      <c r="C425" s="121" t="s">
        <v>516</v>
      </c>
      <c r="D425" s="121" t="s">
        <v>529</v>
      </c>
      <c r="E425" s="121" t="s">
        <v>530</v>
      </c>
      <c r="F425" s="121" t="s">
        <v>531</v>
      </c>
      <c r="G425" s="78"/>
      <c r="I425" s="5"/>
    </row>
    <row r="426" spans="1:14" ht="78.75" x14ac:dyDescent="0.15">
      <c r="A426" s="123">
        <v>294</v>
      </c>
      <c r="B426" s="124" t="s">
        <v>118</v>
      </c>
      <c r="C426" s="124" t="s">
        <v>482</v>
      </c>
      <c r="D426" s="124" t="s">
        <v>485</v>
      </c>
      <c r="E426" s="125" t="s">
        <v>532</v>
      </c>
      <c r="F426" s="125" t="s">
        <v>533</v>
      </c>
      <c r="G426" s="76"/>
      <c r="H426" s="76"/>
      <c r="I426" s="76"/>
      <c r="J426" s="68"/>
      <c r="K426" s="68"/>
      <c r="L426" s="68"/>
      <c r="M426" s="68"/>
      <c r="N426" s="76"/>
    </row>
    <row r="427" spans="1:14" ht="22.5" x14ac:dyDescent="0.15">
      <c r="A427" s="120">
        <v>295</v>
      </c>
      <c r="B427" s="121" t="s">
        <v>534</v>
      </c>
      <c r="C427" s="121" t="s">
        <v>516</v>
      </c>
      <c r="D427" s="121" t="s">
        <v>535</v>
      </c>
      <c r="E427" s="121" t="s">
        <v>536</v>
      </c>
      <c r="F427" s="121" t="s">
        <v>536</v>
      </c>
      <c r="J427" s="68"/>
      <c r="K427" s="68"/>
      <c r="L427" s="68"/>
      <c r="M427" s="68"/>
      <c r="N427" s="68"/>
    </row>
    <row r="428" spans="1:14" x14ac:dyDescent="0.15">
      <c r="A428" s="123">
        <v>299</v>
      </c>
      <c r="B428" s="124" t="s">
        <v>122</v>
      </c>
      <c r="C428" s="124" t="s">
        <v>516</v>
      </c>
      <c r="D428" s="124" t="s">
        <v>529</v>
      </c>
      <c r="E428" s="124" t="s">
        <v>530</v>
      </c>
      <c r="F428" s="124" t="s">
        <v>531</v>
      </c>
    </row>
    <row r="429" spans="1:14" ht="33.75" x14ac:dyDescent="0.15">
      <c r="A429" s="120">
        <v>300</v>
      </c>
      <c r="B429" s="121" t="s">
        <v>125</v>
      </c>
      <c r="C429" s="121" t="s">
        <v>513</v>
      </c>
      <c r="D429" s="121" t="s">
        <v>489</v>
      </c>
      <c r="E429" s="121" t="s">
        <v>537</v>
      </c>
      <c r="F429" s="121" t="s">
        <v>538</v>
      </c>
    </row>
    <row r="430" spans="1:14" ht="33.75" x14ac:dyDescent="0.15">
      <c r="A430" s="123">
        <v>304</v>
      </c>
      <c r="B430" s="124" t="s">
        <v>539</v>
      </c>
      <c r="C430" s="124" t="s">
        <v>510</v>
      </c>
      <c r="D430" s="124" t="s">
        <v>540</v>
      </c>
      <c r="E430" s="124" t="s">
        <v>541</v>
      </c>
      <c r="F430" s="124" t="s">
        <v>542</v>
      </c>
    </row>
    <row r="431" spans="1:14" ht="33.75" x14ac:dyDescent="0.15">
      <c r="A431" s="123" t="s">
        <v>543</v>
      </c>
      <c r="B431" s="124" t="s">
        <v>132</v>
      </c>
      <c r="C431" s="124" t="s">
        <v>482</v>
      </c>
      <c r="D431" s="124" t="s">
        <v>544</v>
      </c>
      <c r="E431" s="124" t="s">
        <v>545</v>
      </c>
      <c r="F431" s="124" t="s">
        <v>546</v>
      </c>
    </row>
    <row r="432" spans="1:14" ht="33.75" x14ac:dyDescent="0.15">
      <c r="A432" s="120">
        <v>311</v>
      </c>
      <c r="B432" s="121" t="s">
        <v>547</v>
      </c>
      <c r="C432" s="121" t="s">
        <v>510</v>
      </c>
      <c r="D432" s="121" t="s">
        <v>548</v>
      </c>
      <c r="E432" s="121" t="s">
        <v>549</v>
      </c>
      <c r="F432" s="121" t="s">
        <v>550</v>
      </c>
    </row>
    <row r="433" spans="1:6" ht="22.5" x14ac:dyDescent="0.15">
      <c r="A433" s="123">
        <v>312</v>
      </c>
      <c r="B433" s="124" t="s">
        <v>551</v>
      </c>
      <c r="C433" s="124" t="s">
        <v>552</v>
      </c>
      <c r="D433" s="124" t="s">
        <v>476</v>
      </c>
      <c r="E433" s="124" t="s">
        <v>553</v>
      </c>
      <c r="F433" s="124" t="s">
        <v>553</v>
      </c>
    </row>
    <row r="434" spans="1:6" ht="78.75" x14ac:dyDescent="0.15">
      <c r="A434" s="120">
        <v>313</v>
      </c>
      <c r="B434" s="121" t="s">
        <v>554</v>
      </c>
      <c r="C434" s="121" t="s">
        <v>555</v>
      </c>
      <c r="D434" s="121" t="s">
        <v>556</v>
      </c>
      <c r="E434" s="124" t="s">
        <v>557</v>
      </c>
      <c r="F434" s="121" t="s">
        <v>558</v>
      </c>
    </row>
    <row r="435" spans="1:6" ht="33.75" x14ac:dyDescent="0.15">
      <c r="A435" s="123">
        <v>315</v>
      </c>
      <c r="B435" s="124" t="s">
        <v>148</v>
      </c>
      <c r="C435" s="124" t="s">
        <v>559</v>
      </c>
      <c r="D435" s="124" t="s">
        <v>529</v>
      </c>
      <c r="E435" s="124" t="s">
        <v>560</v>
      </c>
      <c r="F435" s="124" t="s">
        <v>531</v>
      </c>
    </row>
    <row r="436" spans="1:6" x14ac:dyDescent="0.15">
      <c r="A436" s="120">
        <v>316</v>
      </c>
      <c r="B436" s="121" t="s">
        <v>148</v>
      </c>
      <c r="C436" s="121" t="s">
        <v>516</v>
      </c>
      <c r="D436" s="121" t="s">
        <v>529</v>
      </c>
      <c r="E436" s="121" t="s">
        <v>530</v>
      </c>
      <c r="F436" s="121" t="s">
        <v>531</v>
      </c>
    </row>
    <row r="437" spans="1:6" ht="22.5" x14ac:dyDescent="0.15">
      <c r="A437" s="123">
        <v>319</v>
      </c>
      <c r="B437" s="124" t="s">
        <v>151</v>
      </c>
      <c r="C437" s="124" t="s">
        <v>488</v>
      </c>
      <c r="D437" s="124" t="s">
        <v>489</v>
      </c>
      <c r="E437" s="124" t="s">
        <v>495</v>
      </c>
      <c r="F437" s="124" t="s">
        <v>495</v>
      </c>
    </row>
    <row r="438" spans="1:6" ht="78.75" x14ac:dyDescent="0.15">
      <c r="A438" s="120">
        <v>322</v>
      </c>
      <c r="B438" s="121" t="s">
        <v>153</v>
      </c>
      <c r="C438" s="121" t="s">
        <v>516</v>
      </c>
      <c r="D438" s="121" t="s">
        <v>485</v>
      </c>
      <c r="E438" s="124" t="s">
        <v>561</v>
      </c>
      <c r="F438" s="124" t="s">
        <v>507</v>
      </c>
    </row>
    <row r="439" spans="1:6" ht="45" x14ac:dyDescent="0.15">
      <c r="A439" s="123">
        <v>323</v>
      </c>
      <c r="B439" s="124" t="s">
        <v>562</v>
      </c>
      <c r="C439" s="124" t="s">
        <v>552</v>
      </c>
      <c r="D439" s="124" t="s">
        <v>563</v>
      </c>
      <c r="E439" s="124" t="s">
        <v>564</v>
      </c>
      <c r="F439" s="124" t="s">
        <v>565</v>
      </c>
    </row>
    <row r="440" spans="1:6" ht="22.5" x14ac:dyDescent="0.15">
      <c r="A440" s="120">
        <v>330</v>
      </c>
      <c r="B440" s="121" t="s">
        <v>162</v>
      </c>
      <c r="C440" s="121" t="s">
        <v>513</v>
      </c>
      <c r="D440" s="121" t="s">
        <v>566</v>
      </c>
      <c r="E440" s="121" t="s">
        <v>567</v>
      </c>
      <c r="F440" s="121" t="s">
        <v>567</v>
      </c>
    </row>
    <row r="441" spans="1:6" ht="33.75" x14ac:dyDescent="0.15">
      <c r="A441" s="123">
        <v>331</v>
      </c>
      <c r="B441" s="124" t="s">
        <v>166</v>
      </c>
      <c r="C441" s="124" t="s">
        <v>559</v>
      </c>
      <c r="D441" s="124" t="s">
        <v>568</v>
      </c>
      <c r="E441" s="124" t="s">
        <v>569</v>
      </c>
      <c r="F441" s="124" t="s">
        <v>570</v>
      </c>
    </row>
    <row r="442" spans="1:6" ht="45" x14ac:dyDescent="0.15">
      <c r="A442" s="123">
        <v>332</v>
      </c>
      <c r="B442" s="124" t="s">
        <v>166</v>
      </c>
      <c r="C442" s="124" t="s">
        <v>571</v>
      </c>
      <c r="D442" s="124" t="s">
        <v>572</v>
      </c>
      <c r="E442" s="124" t="s">
        <v>573</v>
      </c>
      <c r="F442" s="124" t="s">
        <v>574</v>
      </c>
    </row>
    <row r="443" spans="1:6" ht="33.75" x14ac:dyDescent="0.15">
      <c r="A443" s="120" t="s">
        <v>575</v>
      </c>
      <c r="B443" s="121" t="s">
        <v>142</v>
      </c>
      <c r="C443" s="121" t="s">
        <v>482</v>
      </c>
      <c r="D443" s="121" t="s">
        <v>544</v>
      </c>
      <c r="E443" s="121" t="s">
        <v>545</v>
      </c>
      <c r="F443" s="121" t="s">
        <v>546</v>
      </c>
    </row>
    <row r="444" spans="1:6" x14ac:dyDescent="0.15">
      <c r="A444" s="123" t="s">
        <v>576</v>
      </c>
      <c r="B444" s="124" t="s">
        <v>171</v>
      </c>
      <c r="C444" s="124" t="s">
        <v>577</v>
      </c>
      <c r="D444" s="124" t="s">
        <v>489</v>
      </c>
      <c r="E444" s="124" t="s">
        <v>578</v>
      </c>
      <c r="F444" s="124" t="s">
        <v>578</v>
      </c>
    </row>
    <row r="445" spans="1:6" x14ac:dyDescent="0.15">
      <c r="A445" s="120">
        <v>338</v>
      </c>
      <c r="B445" s="121" t="s">
        <v>579</v>
      </c>
      <c r="C445" s="121" t="s">
        <v>510</v>
      </c>
      <c r="D445" s="121" t="s">
        <v>476</v>
      </c>
      <c r="E445" s="124" t="s">
        <v>580</v>
      </c>
      <c r="F445" s="124" t="s">
        <v>580</v>
      </c>
    </row>
    <row r="446" spans="1:6" ht="33.75" x14ac:dyDescent="0.15">
      <c r="A446" s="123">
        <v>341</v>
      </c>
      <c r="B446" s="124" t="s">
        <v>182</v>
      </c>
      <c r="C446" s="124" t="s">
        <v>488</v>
      </c>
      <c r="D446" s="124" t="s">
        <v>476</v>
      </c>
      <c r="E446" s="124" t="s">
        <v>581</v>
      </c>
      <c r="F446" s="124" t="s">
        <v>581</v>
      </c>
    </row>
    <row r="447" spans="1:6" ht="22.5" x14ac:dyDescent="0.15">
      <c r="A447" s="120">
        <v>342</v>
      </c>
      <c r="B447" s="121" t="s">
        <v>186</v>
      </c>
      <c r="C447" s="121" t="s">
        <v>516</v>
      </c>
      <c r="D447" s="121" t="s">
        <v>582</v>
      </c>
      <c r="E447" s="124" t="s">
        <v>536</v>
      </c>
      <c r="F447" s="121" t="s">
        <v>536</v>
      </c>
    </row>
    <row r="448" spans="1:6" ht="33.75" x14ac:dyDescent="0.15">
      <c r="A448" s="123">
        <v>346</v>
      </c>
      <c r="B448" s="124" t="s">
        <v>201</v>
      </c>
      <c r="C448" s="124" t="s">
        <v>510</v>
      </c>
      <c r="D448" s="124" t="s">
        <v>548</v>
      </c>
      <c r="E448" s="124" t="s">
        <v>583</v>
      </c>
      <c r="F448" s="124" t="s">
        <v>550</v>
      </c>
    </row>
    <row r="449" spans="1:6" ht="33.75" x14ac:dyDescent="0.15">
      <c r="A449" s="120" t="s">
        <v>584</v>
      </c>
      <c r="B449" s="121" t="s">
        <v>203</v>
      </c>
      <c r="C449" s="121" t="s">
        <v>516</v>
      </c>
      <c r="D449" s="124" t="s">
        <v>485</v>
      </c>
      <c r="E449" s="124" t="s">
        <v>585</v>
      </c>
      <c r="F449" s="124" t="s">
        <v>585</v>
      </c>
    </row>
    <row r="450" spans="1:6" ht="33.75" x14ac:dyDescent="0.15">
      <c r="A450" s="123">
        <v>354</v>
      </c>
      <c r="B450" s="124" t="s">
        <v>586</v>
      </c>
      <c r="C450" s="124" t="s">
        <v>559</v>
      </c>
      <c r="D450" s="124" t="s">
        <v>587</v>
      </c>
      <c r="E450" s="124" t="s">
        <v>588</v>
      </c>
      <c r="F450" s="124" t="s">
        <v>588</v>
      </c>
    </row>
    <row r="451" spans="1:6" ht="22.5" x14ac:dyDescent="0.15">
      <c r="A451" s="120">
        <v>361</v>
      </c>
      <c r="B451" s="121" t="s">
        <v>589</v>
      </c>
      <c r="C451" s="121" t="s">
        <v>552</v>
      </c>
      <c r="D451" s="121" t="s">
        <v>476</v>
      </c>
      <c r="E451" s="121" t="s">
        <v>553</v>
      </c>
      <c r="F451" s="121" t="s">
        <v>553</v>
      </c>
    </row>
    <row r="452" spans="1:6" ht="22.5" x14ac:dyDescent="0.15">
      <c r="A452" s="123">
        <v>362</v>
      </c>
      <c r="B452" s="124" t="s">
        <v>590</v>
      </c>
      <c r="C452" s="124" t="s">
        <v>482</v>
      </c>
      <c r="D452" s="124" t="s">
        <v>476</v>
      </c>
      <c r="E452" s="124" t="s">
        <v>521</v>
      </c>
      <c r="F452" s="124" t="s">
        <v>521</v>
      </c>
    </row>
    <row r="453" spans="1:6" ht="33.75" x14ac:dyDescent="0.15">
      <c r="A453" s="120">
        <v>363</v>
      </c>
      <c r="B453" s="121" t="s">
        <v>240</v>
      </c>
      <c r="C453" s="121" t="s">
        <v>516</v>
      </c>
      <c r="D453" s="121" t="s">
        <v>591</v>
      </c>
      <c r="E453" s="124" t="s">
        <v>592</v>
      </c>
      <c r="F453" s="124" t="s">
        <v>592</v>
      </c>
    </row>
    <row r="454" spans="1:6" ht="67.5" x14ac:dyDescent="0.15">
      <c r="A454" s="123" t="s">
        <v>593</v>
      </c>
      <c r="B454" s="124" t="s">
        <v>211</v>
      </c>
      <c r="C454" s="124" t="s">
        <v>516</v>
      </c>
      <c r="D454" s="124" t="s">
        <v>485</v>
      </c>
      <c r="E454" s="124" t="s">
        <v>594</v>
      </c>
      <c r="F454" s="124" t="s">
        <v>507</v>
      </c>
    </row>
    <row r="455" spans="1:6" ht="22.5" x14ac:dyDescent="0.15">
      <c r="A455" s="120">
        <v>365</v>
      </c>
      <c r="B455" s="121" t="s">
        <v>245</v>
      </c>
      <c r="C455" s="121" t="s">
        <v>552</v>
      </c>
      <c r="D455" s="121" t="s">
        <v>595</v>
      </c>
      <c r="E455" s="124" t="s">
        <v>596</v>
      </c>
      <c r="F455" s="124" t="s">
        <v>596</v>
      </c>
    </row>
    <row r="456" spans="1:6" ht="22.5" x14ac:dyDescent="0.15">
      <c r="A456" s="123">
        <v>367</v>
      </c>
      <c r="B456" s="124" t="s">
        <v>248</v>
      </c>
      <c r="C456" s="124" t="s">
        <v>488</v>
      </c>
      <c r="D456" s="124" t="s">
        <v>489</v>
      </c>
      <c r="E456" s="124" t="s">
        <v>495</v>
      </c>
      <c r="F456" s="124" t="s">
        <v>495</v>
      </c>
    </row>
    <row r="457" spans="1:6" ht="33.75" x14ac:dyDescent="0.15">
      <c r="A457" s="120">
        <v>368</v>
      </c>
      <c r="B457" s="121" t="s">
        <v>597</v>
      </c>
      <c r="C457" s="121" t="s">
        <v>510</v>
      </c>
      <c r="D457" s="121" t="s">
        <v>598</v>
      </c>
      <c r="E457" s="124" t="s">
        <v>599</v>
      </c>
      <c r="F457" s="124" t="s">
        <v>600</v>
      </c>
    </row>
    <row r="458" spans="1:6" ht="22.5" x14ac:dyDescent="0.15">
      <c r="A458" s="123">
        <v>369</v>
      </c>
      <c r="B458" s="124" t="s">
        <v>253</v>
      </c>
      <c r="C458" s="124" t="s">
        <v>552</v>
      </c>
      <c r="D458" s="124" t="s">
        <v>535</v>
      </c>
      <c r="E458" s="124" t="s">
        <v>536</v>
      </c>
      <c r="F458" s="124" t="s">
        <v>536</v>
      </c>
    </row>
    <row r="459" spans="1:6" ht="45" x14ac:dyDescent="0.15">
      <c r="A459" s="123">
        <v>373</v>
      </c>
      <c r="B459" s="124" t="s">
        <v>257</v>
      </c>
      <c r="C459" s="124" t="s">
        <v>513</v>
      </c>
      <c r="D459" s="124" t="s">
        <v>601</v>
      </c>
      <c r="E459" s="124" t="s">
        <v>602</v>
      </c>
      <c r="F459" s="124" t="s">
        <v>603</v>
      </c>
    </row>
    <row r="460" spans="1:6" x14ac:dyDescent="0.15">
      <c r="A460" s="123">
        <v>379</v>
      </c>
      <c r="B460" s="124" t="s">
        <v>262</v>
      </c>
      <c r="C460" s="124" t="s">
        <v>516</v>
      </c>
      <c r="D460" s="124" t="s">
        <v>763</v>
      </c>
      <c r="E460" s="124"/>
      <c r="F460" s="124" t="s">
        <v>530</v>
      </c>
    </row>
    <row r="461" spans="1:6" ht="45" x14ac:dyDescent="0.15">
      <c r="A461" s="123" t="s">
        <v>604</v>
      </c>
      <c r="B461" s="124" t="s">
        <v>175</v>
      </c>
      <c r="C461" s="124" t="s">
        <v>577</v>
      </c>
      <c r="D461" s="124" t="s">
        <v>485</v>
      </c>
      <c r="E461" s="124" t="s">
        <v>605</v>
      </c>
      <c r="F461" s="124" t="s">
        <v>605</v>
      </c>
    </row>
    <row r="462" spans="1:6" ht="67.5" x14ac:dyDescent="0.15">
      <c r="A462" s="123" t="s">
        <v>606</v>
      </c>
      <c r="B462" s="124" t="s">
        <v>220</v>
      </c>
      <c r="C462" s="124" t="s">
        <v>516</v>
      </c>
      <c r="D462" s="124" t="s">
        <v>489</v>
      </c>
      <c r="E462" s="124" t="s">
        <v>607</v>
      </c>
      <c r="F462" s="124" t="s">
        <v>585</v>
      </c>
    </row>
    <row r="463" spans="1:6" ht="45" x14ac:dyDescent="0.15">
      <c r="A463" s="123">
        <v>383</v>
      </c>
      <c r="B463" s="124" t="s">
        <v>608</v>
      </c>
      <c r="C463" s="124" t="s">
        <v>571</v>
      </c>
      <c r="D463" s="124" t="s">
        <v>485</v>
      </c>
      <c r="E463" s="124" t="s">
        <v>609</v>
      </c>
      <c r="F463" s="124" t="s">
        <v>610</v>
      </c>
    </row>
    <row r="464" spans="1:6" ht="78.75" x14ac:dyDescent="0.15">
      <c r="A464" s="123">
        <v>392</v>
      </c>
      <c r="B464" s="124" t="s">
        <v>264</v>
      </c>
      <c r="C464" s="124" t="s">
        <v>475</v>
      </c>
      <c r="D464" s="124" t="s">
        <v>485</v>
      </c>
      <c r="E464" s="124" t="s">
        <v>611</v>
      </c>
      <c r="F464" s="124" t="s">
        <v>612</v>
      </c>
    </row>
    <row r="465" spans="1:6" ht="22.5" x14ac:dyDescent="0.15">
      <c r="A465" s="123">
        <v>393</v>
      </c>
      <c r="B465" s="124" t="s">
        <v>192</v>
      </c>
      <c r="C465" s="124" t="s">
        <v>516</v>
      </c>
      <c r="D465" s="124" t="s">
        <v>582</v>
      </c>
      <c r="E465" s="124" t="s">
        <v>536</v>
      </c>
      <c r="F465" s="124" t="s">
        <v>536</v>
      </c>
    </row>
    <row r="466" spans="1:6" ht="22.5" x14ac:dyDescent="0.15">
      <c r="A466" s="123">
        <v>396</v>
      </c>
      <c r="B466" s="124" t="s">
        <v>613</v>
      </c>
      <c r="C466" s="124" t="s">
        <v>552</v>
      </c>
      <c r="D466" s="124" t="s">
        <v>614</v>
      </c>
      <c r="E466" s="124" t="s">
        <v>615</v>
      </c>
      <c r="F466" s="124" t="s">
        <v>615</v>
      </c>
    </row>
    <row r="467" spans="1:6" ht="67.5" x14ac:dyDescent="0.15">
      <c r="A467" s="123" t="s">
        <v>616</v>
      </c>
      <c r="B467" s="124" t="s">
        <v>230</v>
      </c>
      <c r="C467" s="124" t="s">
        <v>516</v>
      </c>
      <c r="D467" s="124" t="s">
        <v>489</v>
      </c>
      <c r="E467" s="124" t="s">
        <v>617</v>
      </c>
      <c r="F467" s="124" t="s">
        <v>585</v>
      </c>
    </row>
    <row r="468" spans="1:6" ht="45" x14ac:dyDescent="0.15">
      <c r="A468" s="123">
        <v>405</v>
      </c>
      <c r="B468" s="126">
        <v>38393</v>
      </c>
      <c r="C468" s="124" t="s">
        <v>516</v>
      </c>
      <c r="D468" s="124" t="s">
        <v>476</v>
      </c>
      <c r="E468" s="124" t="s">
        <v>618</v>
      </c>
      <c r="F468" s="124" t="s">
        <v>618</v>
      </c>
    </row>
    <row r="469" spans="1:6" ht="22.5" x14ac:dyDescent="0.15">
      <c r="A469" s="120">
        <v>410</v>
      </c>
      <c r="B469" s="127">
        <v>38454</v>
      </c>
      <c r="C469" s="128" t="s">
        <v>516</v>
      </c>
      <c r="D469" s="128" t="s">
        <v>582</v>
      </c>
      <c r="E469" s="128" t="s">
        <v>536</v>
      </c>
      <c r="F469" s="128" t="s">
        <v>536</v>
      </c>
    </row>
    <row r="470" spans="1:6" ht="33.75" x14ac:dyDescent="0.15">
      <c r="A470" s="123">
        <v>412</v>
      </c>
      <c r="B470" s="126">
        <v>38470</v>
      </c>
      <c r="C470" s="124" t="s">
        <v>510</v>
      </c>
      <c r="D470" s="124" t="s">
        <v>619</v>
      </c>
      <c r="E470" s="124" t="s">
        <v>620</v>
      </c>
      <c r="F470" s="124" t="s">
        <v>620</v>
      </c>
    </row>
    <row r="471" spans="1:6" ht="22.5" x14ac:dyDescent="0.15">
      <c r="A471" s="123">
        <v>414</v>
      </c>
      <c r="B471" s="126">
        <v>38498</v>
      </c>
      <c r="C471" s="124" t="s">
        <v>552</v>
      </c>
      <c r="D471" s="124" t="s">
        <v>621</v>
      </c>
      <c r="E471" s="124" t="s">
        <v>622</v>
      </c>
      <c r="F471" s="124" t="s">
        <v>622</v>
      </c>
    </row>
    <row r="472" spans="1:6" ht="22.5" x14ac:dyDescent="0.15">
      <c r="A472" s="123">
        <v>420</v>
      </c>
      <c r="B472" s="126">
        <v>38526</v>
      </c>
      <c r="C472" s="124" t="s">
        <v>488</v>
      </c>
      <c r="D472" s="124" t="s">
        <v>476</v>
      </c>
      <c r="E472" s="124" t="s">
        <v>495</v>
      </c>
      <c r="F472" s="124" t="s">
        <v>495</v>
      </c>
    </row>
    <row r="473" spans="1:6" ht="33.75" x14ac:dyDescent="0.15">
      <c r="A473" s="123">
        <v>424</v>
      </c>
      <c r="B473" s="126">
        <v>38553</v>
      </c>
      <c r="C473" s="126" t="s">
        <v>482</v>
      </c>
      <c r="D473" s="121" t="s">
        <v>544</v>
      </c>
      <c r="E473" s="121" t="s">
        <v>545</v>
      </c>
      <c r="F473" s="121" t="s">
        <v>546</v>
      </c>
    </row>
    <row r="474" spans="1:6" ht="22.5" x14ac:dyDescent="0.15">
      <c r="A474" s="123" t="s">
        <v>623</v>
      </c>
      <c r="B474" s="126">
        <v>38559</v>
      </c>
      <c r="C474" s="124" t="s">
        <v>577</v>
      </c>
      <c r="D474" s="124" t="s">
        <v>489</v>
      </c>
      <c r="E474" s="124" t="s">
        <v>624</v>
      </c>
      <c r="F474" s="124" t="s">
        <v>624</v>
      </c>
    </row>
    <row r="475" spans="1:6" ht="33.75" x14ac:dyDescent="0.15">
      <c r="A475" s="123">
        <v>430</v>
      </c>
      <c r="B475" s="126">
        <v>38576</v>
      </c>
      <c r="C475" s="126" t="s">
        <v>482</v>
      </c>
      <c r="D475" s="124" t="s">
        <v>625</v>
      </c>
      <c r="E475" s="124" t="s">
        <v>626</v>
      </c>
      <c r="F475" s="124" t="s">
        <v>546</v>
      </c>
    </row>
    <row r="476" spans="1:6" ht="45" x14ac:dyDescent="0.15">
      <c r="A476" s="123">
        <v>436</v>
      </c>
      <c r="B476" s="126">
        <v>38638</v>
      </c>
      <c r="C476" s="124" t="s">
        <v>552</v>
      </c>
      <c r="D476" s="124" t="s">
        <v>563</v>
      </c>
      <c r="E476" s="124" t="s">
        <v>564</v>
      </c>
      <c r="F476" s="124" t="s">
        <v>565</v>
      </c>
    </row>
    <row r="477" spans="1:6" ht="56.25" x14ac:dyDescent="0.15">
      <c r="A477" s="123" t="s">
        <v>627</v>
      </c>
      <c r="B477" s="126">
        <v>38649</v>
      </c>
      <c r="C477" s="124" t="s">
        <v>516</v>
      </c>
      <c r="D477" s="124" t="s">
        <v>489</v>
      </c>
      <c r="E477" s="124" t="s">
        <v>628</v>
      </c>
      <c r="F477" s="124" t="s">
        <v>585</v>
      </c>
    </row>
    <row r="478" spans="1:6" ht="22.5" x14ac:dyDescent="0.15">
      <c r="A478" s="123">
        <v>441</v>
      </c>
      <c r="B478" s="126">
        <v>38673</v>
      </c>
      <c r="C478" s="124" t="s">
        <v>552</v>
      </c>
      <c r="D478" s="128" t="s">
        <v>582</v>
      </c>
      <c r="E478" s="128" t="s">
        <v>536</v>
      </c>
      <c r="F478" s="128" t="s">
        <v>536</v>
      </c>
    </row>
    <row r="479" spans="1:6" ht="22.5" x14ac:dyDescent="0.15">
      <c r="A479" s="123">
        <v>442</v>
      </c>
      <c r="B479" s="126">
        <v>38677</v>
      </c>
      <c r="C479" s="124" t="s">
        <v>510</v>
      </c>
      <c r="D479" s="124" t="s">
        <v>629</v>
      </c>
      <c r="E479" s="124" t="s">
        <v>630</v>
      </c>
      <c r="F479" s="124" t="s">
        <v>630</v>
      </c>
    </row>
    <row r="480" spans="1:6" ht="258.75" x14ac:dyDescent="0.15">
      <c r="A480" s="123">
        <v>449</v>
      </c>
      <c r="B480" s="126">
        <v>38716</v>
      </c>
      <c r="C480" s="124" t="s">
        <v>475</v>
      </c>
      <c r="D480" s="124" t="s">
        <v>485</v>
      </c>
      <c r="E480" s="129" t="s">
        <v>631</v>
      </c>
      <c r="F480" s="124" t="s">
        <v>632</v>
      </c>
    </row>
    <row r="481" spans="1:6" ht="33.75" x14ac:dyDescent="0.15">
      <c r="A481" s="123" t="s">
        <v>633</v>
      </c>
      <c r="B481" s="126">
        <v>38734</v>
      </c>
      <c r="C481" s="124" t="s">
        <v>510</v>
      </c>
      <c r="D481" s="124" t="s">
        <v>548</v>
      </c>
      <c r="E481" s="124" t="s">
        <v>583</v>
      </c>
      <c r="F481" s="124" t="s">
        <v>550</v>
      </c>
    </row>
    <row r="482" spans="1:6" ht="22.5" x14ac:dyDescent="0.15">
      <c r="A482" s="123">
        <v>455</v>
      </c>
      <c r="B482" s="126">
        <v>38769</v>
      </c>
      <c r="C482" s="124" t="s">
        <v>634</v>
      </c>
      <c r="D482" s="124" t="s">
        <v>635</v>
      </c>
      <c r="E482" s="124" t="s">
        <v>636</v>
      </c>
      <c r="F482" s="124" t="s">
        <v>636</v>
      </c>
    </row>
    <row r="483" spans="1:6" ht="45" x14ac:dyDescent="0.15">
      <c r="A483" s="123">
        <v>458</v>
      </c>
      <c r="B483" s="126">
        <v>38792</v>
      </c>
      <c r="C483" s="128" t="s">
        <v>637</v>
      </c>
      <c r="D483" s="124" t="s">
        <v>582</v>
      </c>
      <c r="E483" s="128" t="s">
        <v>536</v>
      </c>
      <c r="F483" s="128" t="s">
        <v>536</v>
      </c>
    </row>
    <row r="484" spans="1:6" x14ac:dyDescent="0.15">
      <c r="A484" s="123">
        <v>460</v>
      </c>
      <c r="B484" s="126">
        <v>38812</v>
      </c>
      <c r="C484" s="124" t="s">
        <v>488</v>
      </c>
      <c r="D484" s="124" t="s">
        <v>489</v>
      </c>
      <c r="E484" s="124" t="s">
        <v>578</v>
      </c>
      <c r="F484" s="124" t="s">
        <v>578</v>
      </c>
    </row>
    <row r="485" spans="1:6" ht="101.25" x14ac:dyDescent="0.15">
      <c r="A485" s="123">
        <v>462</v>
      </c>
      <c r="B485" s="126">
        <v>38818</v>
      </c>
      <c r="C485" s="124" t="s">
        <v>510</v>
      </c>
      <c r="D485" s="124" t="s">
        <v>638</v>
      </c>
      <c r="E485" s="124" t="s">
        <v>639</v>
      </c>
      <c r="F485" s="124" t="s">
        <v>640</v>
      </c>
    </row>
    <row r="486" spans="1:6" ht="22.5" x14ac:dyDescent="0.15">
      <c r="A486" s="123">
        <v>471</v>
      </c>
      <c r="B486" s="126">
        <v>38960</v>
      </c>
      <c r="C486" s="124" t="s">
        <v>510</v>
      </c>
      <c r="D486" s="124" t="s">
        <v>641</v>
      </c>
      <c r="E486" s="124" t="s">
        <v>642</v>
      </c>
      <c r="F486" s="124" t="s">
        <v>642</v>
      </c>
    </row>
    <row r="487" spans="1:6" ht="22.5" x14ac:dyDescent="0.15">
      <c r="A487" s="123">
        <v>472</v>
      </c>
      <c r="B487" s="126">
        <v>38973</v>
      </c>
      <c r="C487" s="124" t="s">
        <v>577</v>
      </c>
      <c r="D487" s="121" t="s">
        <v>535</v>
      </c>
      <c r="E487" s="121" t="s">
        <v>536</v>
      </c>
      <c r="F487" s="121" t="s">
        <v>536</v>
      </c>
    </row>
    <row r="488" spans="1:6" x14ac:dyDescent="0.15">
      <c r="A488" s="123">
        <v>473</v>
      </c>
      <c r="B488" s="126">
        <v>38986</v>
      </c>
      <c r="C488" s="124" t="s">
        <v>510</v>
      </c>
      <c r="D488" s="124" t="s">
        <v>643</v>
      </c>
      <c r="E488" s="124" t="s">
        <v>644</v>
      </c>
      <c r="F488" s="124" t="s">
        <v>644</v>
      </c>
    </row>
    <row r="489" spans="1:6" ht="33.75" x14ac:dyDescent="0.15">
      <c r="A489" s="123">
        <v>486</v>
      </c>
      <c r="B489" s="126" t="s">
        <v>352</v>
      </c>
      <c r="C489" s="124" t="s">
        <v>577</v>
      </c>
      <c r="D489" s="124" t="s">
        <v>489</v>
      </c>
      <c r="E489" s="124" t="s">
        <v>645</v>
      </c>
      <c r="F489" s="124" t="s">
        <v>645</v>
      </c>
    </row>
    <row r="490" spans="1:6" ht="56.25" x14ac:dyDescent="0.15">
      <c r="A490" s="123" t="s">
        <v>646</v>
      </c>
      <c r="B490" s="126" t="s">
        <v>313</v>
      </c>
      <c r="C490" s="124" t="s">
        <v>516</v>
      </c>
      <c r="D490" s="124" t="s">
        <v>489</v>
      </c>
      <c r="E490" s="124" t="s">
        <v>628</v>
      </c>
      <c r="F490" s="124" t="s">
        <v>585</v>
      </c>
    </row>
    <row r="491" spans="1:6" ht="33.75" x14ac:dyDescent="0.15">
      <c r="A491" s="123" t="s">
        <v>647</v>
      </c>
      <c r="B491" s="126" t="s">
        <v>354</v>
      </c>
      <c r="C491" s="124" t="s">
        <v>510</v>
      </c>
      <c r="D491" s="124" t="s">
        <v>598</v>
      </c>
      <c r="E491" s="124" t="s">
        <v>599</v>
      </c>
      <c r="F491" s="124" t="s">
        <v>600</v>
      </c>
    </row>
    <row r="492" spans="1:6" x14ac:dyDescent="0.15">
      <c r="A492" s="123" t="s">
        <v>737</v>
      </c>
      <c r="B492" s="126" t="s">
        <v>361</v>
      </c>
      <c r="C492" s="124" t="s">
        <v>488</v>
      </c>
      <c r="D492" s="124" t="s">
        <v>489</v>
      </c>
      <c r="E492" s="124" t="s">
        <v>578</v>
      </c>
      <c r="F492" s="124" t="s">
        <v>578</v>
      </c>
    </row>
    <row r="493" spans="1:6" ht="78.75" x14ac:dyDescent="0.15">
      <c r="A493" s="123">
        <v>496</v>
      </c>
      <c r="B493" s="126" t="s">
        <v>370</v>
      </c>
      <c r="C493" s="124" t="s">
        <v>510</v>
      </c>
      <c r="D493" s="124" t="s">
        <v>648</v>
      </c>
      <c r="E493" s="124" t="s">
        <v>649</v>
      </c>
      <c r="F493" s="124" t="s">
        <v>650</v>
      </c>
    </row>
    <row r="494" spans="1:6" ht="33.75" x14ac:dyDescent="0.15">
      <c r="A494" s="123" t="s">
        <v>651</v>
      </c>
      <c r="B494" s="126" t="s">
        <v>332</v>
      </c>
      <c r="C494" s="124" t="s">
        <v>510</v>
      </c>
      <c r="D494" s="124" t="s">
        <v>652</v>
      </c>
      <c r="E494" s="124" t="s">
        <v>549</v>
      </c>
      <c r="F494" s="124" t="s">
        <v>550</v>
      </c>
    </row>
    <row r="495" spans="1:6" ht="45" x14ac:dyDescent="0.15">
      <c r="A495" s="123">
        <v>501</v>
      </c>
      <c r="B495" s="126" t="s">
        <v>373</v>
      </c>
      <c r="C495" s="124" t="s">
        <v>475</v>
      </c>
      <c r="D495" s="124" t="s">
        <v>485</v>
      </c>
      <c r="E495" s="124" t="s">
        <v>653</v>
      </c>
      <c r="F495" s="124" t="s">
        <v>632</v>
      </c>
    </row>
    <row r="496" spans="1:6" ht="33.75" x14ac:dyDescent="0.15">
      <c r="A496" s="123" t="s">
        <v>654</v>
      </c>
      <c r="B496" s="126" t="s">
        <v>332</v>
      </c>
      <c r="C496" s="124" t="s">
        <v>510</v>
      </c>
      <c r="D496" s="124" t="s">
        <v>598</v>
      </c>
      <c r="E496" s="124" t="s">
        <v>599</v>
      </c>
      <c r="F496" s="124" t="s">
        <v>600</v>
      </c>
    </row>
    <row r="497" spans="1:6" ht="22.5" x14ac:dyDescent="0.15">
      <c r="A497" s="123">
        <v>510</v>
      </c>
      <c r="B497" s="126" t="s">
        <v>377</v>
      </c>
      <c r="C497" s="124" t="s">
        <v>488</v>
      </c>
      <c r="D497" s="124" t="s">
        <v>489</v>
      </c>
      <c r="E497" s="124" t="s">
        <v>495</v>
      </c>
      <c r="F497" s="124" t="s">
        <v>495</v>
      </c>
    </row>
    <row r="498" spans="1:6" ht="45" x14ac:dyDescent="0.15">
      <c r="A498" s="123">
        <v>511</v>
      </c>
      <c r="B498" s="126" t="s">
        <v>384</v>
      </c>
      <c r="C498" s="124" t="s">
        <v>552</v>
      </c>
      <c r="D498" s="124" t="s">
        <v>563</v>
      </c>
      <c r="E498" s="124" t="s">
        <v>564</v>
      </c>
      <c r="F498" s="124" t="s">
        <v>565</v>
      </c>
    </row>
    <row r="499" spans="1:6" ht="22.5" x14ac:dyDescent="0.15">
      <c r="A499" s="123">
        <v>514</v>
      </c>
      <c r="B499" s="126" t="s">
        <v>386</v>
      </c>
      <c r="C499" s="124" t="s">
        <v>552</v>
      </c>
      <c r="D499" s="124" t="s">
        <v>764</v>
      </c>
      <c r="E499" s="124"/>
      <c r="F499" s="124" t="s">
        <v>244</v>
      </c>
    </row>
    <row r="500" spans="1:6" ht="22.5" x14ac:dyDescent="0.15">
      <c r="A500" s="123" t="s">
        <v>738</v>
      </c>
      <c r="B500" s="126" t="s">
        <v>389</v>
      </c>
      <c r="C500" s="124" t="s">
        <v>488</v>
      </c>
      <c r="D500" s="124" t="s">
        <v>489</v>
      </c>
      <c r="E500" s="124" t="s">
        <v>624</v>
      </c>
      <c r="F500" s="124" t="s">
        <v>624</v>
      </c>
    </row>
    <row r="501" spans="1:6" ht="22.5" x14ac:dyDescent="0.15">
      <c r="A501" s="123">
        <v>519</v>
      </c>
      <c r="B501" s="126" t="s">
        <v>396</v>
      </c>
      <c r="C501" s="124" t="s">
        <v>510</v>
      </c>
      <c r="D501" s="124" t="s">
        <v>621</v>
      </c>
      <c r="E501" s="124" t="s">
        <v>622</v>
      </c>
      <c r="F501" s="124" t="s">
        <v>622</v>
      </c>
    </row>
    <row r="502" spans="1:6" ht="33.75" x14ac:dyDescent="0.15">
      <c r="A502" s="123">
        <v>523</v>
      </c>
      <c r="B502" s="126" t="s">
        <v>399</v>
      </c>
      <c r="C502" s="124" t="s">
        <v>577</v>
      </c>
      <c r="D502" s="124" t="s">
        <v>489</v>
      </c>
      <c r="E502" s="124" t="s">
        <v>645</v>
      </c>
      <c r="F502" s="124" t="s">
        <v>645</v>
      </c>
    </row>
    <row r="503" spans="1:6" ht="78.75" x14ac:dyDescent="0.15">
      <c r="A503" s="123">
        <v>524</v>
      </c>
      <c r="B503" s="126" t="s">
        <v>678</v>
      </c>
      <c r="C503" s="124" t="s">
        <v>510</v>
      </c>
      <c r="D503" s="124" t="s">
        <v>648</v>
      </c>
      <c r="E503" s="124" t="s">
        <v>649</v>
      </c>
      <c r="F503" s="124" t="s">
        <v>650</v>
      </c>
    </row>
    <row r="504" spans="1:6" ht="22.5" x14ac:dyDescent="0.15">
      <c r="A504" s="123">
        <v>536</v>
      </c>
      <c r="B504" s="126" t="s">
        <v>728</v>
      </c>
      <c r="C504" s="124" t="s">
        <v>552</v>
      </c>
      <c r="D504" s="124" t="s">
        <v>489</v>
      </c>
      <c r="E504" s="124" t="s">
        <v>739</v>
      </c>
      <c r="F504" s="124" t="s">
        <v>624</v>
      </c>
    </row>
    <row r="505" spans="1:6" ht="112.5" x14ac:dyDescent="0.15">
      <c r="A505" s="123">
        <v>554</v>
      </c>
      <c r="B505" s="126" t="s">
        <v>777</v>
      </c>
      <c r="C505" s="124" t="s">
        <v>510</v>
      </c>
      <c r="D505" s="124" t="s">
        <v>785</v>
      </c>
      <c r="E505" s="124" t="s">
        <v>786</v>
      </c>
      <c r="F505" s="124" t="s">
        <v>271</v>
      </c>
    </row>
    <row r="506" spans="1:6" x14ac:dyDescent="0.15">
      <c r="A506" s="120"/>
      <c r="B506" s="127"/>
      <c r="C506" s="121"/>
      <c r="D506" s="121"/>
      <c r="E506" s="121"/>
      <c r="F506" s="121"/>
    </row>
    <row r="507" spans="1:6" ht="12.75" x14ac:dyDescent="0.2">
      <c r="A507" s="111" t="s">
        <v>656</v>
      </c>
      <c r="B507" s="130" t="s">
        <v>657</v>
      </c>
      <c r="C507" s="112"/>
      <c r="D507" s="112"/>
      <c r="E507" s="122"/>
      <c r="F507" s="112"/>
    </row>
    <row r="508" spans="1:6" ht="12.75" x14ac:dyDescent="0.2">
      <c r="A508" s="111" t="s">
        <v>658</v>
      </c>
      <c r="B508" s="112" t="s">
        <v>489</v>
      </c>
      <c r="C508" s="112"/>
      <c r="D508" s="112"/>
      <c r="E508" s="121"/>
      <c r="F508" s="112"/>
    </row>
    <row r="509" spans="1:6" ht="12.75" x14ac:dyDescent="0.2">
      <c r="A509" s="111" t="s">
        <v>659</v>
      </c>
      <c r="B509" s="130" t="s">
        <v>476</v>
      </c>
      <c r="C509" s="112"/>
      <c r="D509" s="112"/>
      <c r="E509" s="112"/>
      <c r="F509" s="112"/>
    </row>
    <row r="510" spans="1:6" ht="12.75" x14ac:dyDescent="0.2">
      <c r="A510" s="111" t="s">
        <v>660</v>
      </c>
      <c r="B510" s="112" t="s">
        <v>661</v>
      </c>
      <c r="C510" s="112"/>
      <c r="D510" s="112"/>
      <c r="E510" s="112"/>
      <c r="F510" s="112"/>
    </row>
    <row r="511" spans="1:6" ht="12.75" x14ac:dyDescent="0.2">
      <c r="A511" s="111" t="s">
        <v>662</v>
      </c>
      <c r="B511" s="112" t="s">
        <v>663</v>
      </c>
      <c r="C511" s="112"/>
      <c r="D511" s="112"/>
      <c r="E511" s="112"/>
      <c r="F511" s="112"/>
    </row>
    <row r="512" spans="1:6" ht="12.75" x14ac:dyDescent="0.2">
      <c r="A512" s="111" t="s">
        <v>664</v>
      </c>
      <c r="B512" s="112" t="s">
        <v>665</v>
      </c>
      <c r="C512" s="112"/>
      <c r="D512" s="112"/>
      <c r="E512" s="112"/>
      <c r="F512" s="112"/>
    </row>
    <row r="513" spans="1:6" ht="12.75" x14ac:dyDescent="0.2">
      <c r="A513" s="111" t="s">
        <v>666</v>
      </c>
      <c r="B513" s="112" t="s">
        <v>667</v>
      </c>
      <c r="C513" s="112"/>
      <c r="D513" s="112"/>
      <c r="E513" s="112"/>
      <c r="F513" s="112"/>
    </row>
    <row r="514" spans="1:6" ht="12.75" x14ac:dyDescent="0.2">
      <c r="A514" s="111" t="s">
        <v>668</v>
      </c>
      <c r="B514" s="112" t="s">
        <v>669</v>
      </c>
      <c r="C514" s="112"/>
      <c r="D514" s="112"/>
      <c r="E514" s="112"/>
      <c r="F514" s="112"/>
    </row>
    <row r="515" spans="1:6" ht="12.75" x14ac:dyDescent="0.2">
      <c r="A515" s="111" t="s">
        <v>670</v>
      </c>
      <c r="B515" s="112" t="s">
        <v>671</v>
      </c>
      <c r="C515" s="112"/>
      <c r="D515" s="112"/>
      <c r="E515" s="112"/>
      <c r="F515" s="112"/>
    </row>
    <row r="516" spans="1:6" ht="12.75" x14ac:dyDescent="0.2">
      <c r="A516" s="111" t="s">
        <v>740</v>
      </c>
      <c r="B516" s="112" t="s">
        <v>741</v>
      </c>
      <c r="C516" s="112"/>
      <c r="D516" s="112"/>
      <c r="E516" s="112"/>
      <c r="F516" s="112"/>
    </row>
    <row r="517" spans="1:6" ht="12.75" x14ac:dyDescent="0.2">
      <c r="A517" s="111"/>
      <c r="B517" s="112"/>
      <c r="C517" s="112"/>
      <c r="D517" s="112"/>
      <c r="E517" s="112"/>
      <c r="F517" s="112"/>
    </row>
    <row r="518" spans="1:6" x14ac:dyDescent="0.15">
      <c r="A518" s="139" t="s">
        <v>672</v>
      </c>
      <c r="B518" s="139"/>
      <c r="C518" s="139"/>
      <c r="D518" s="139"/>
      <c r="E518" s="139"/>
      <c r="F518" s="139"/>
    </row>
    <row r="519" spans="1:6" x14ac:dyDescent="0.15">
      <c r="A519" s="139"/>
      <c r="B519" s="139"/>
      <c r="C519" s="139"/>
      <c r="D519" s="139"/>
      <c r="E519" s="139"/>
      <c r="F519" s="139"/>
    </row>
    <row r="520" spans="1:6" x14ac:dyDescent="0.15">
      <c r="A520" s="139"/>
      <c r="B520" s="139"/>
      <c r="C520" s="139"/>
      <c r="D520" s="139"/>
      <c r="E520" s="139"/>
      <c r="F520" s="139"/>
    </row>
    <row r="521" spans="1:6" x14ac:dyDescent="0.15">
      <c r="A521" s="139"/>
      <c r="B521" s="139"/>
      <c r="C521" s="139"/>
      <c r="D521" s="139"/>
      <c r="E521" s="139"/>
      <c r="F521" s="139"/>
    </row>
  </sheetData>
  <mergeCells count="1">
    <mergeCell ref="A518:F52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480"/>
  <sheetViews>
    <sheetView workbookViewId="0"/>
  </sheetViews>
  <sheetFormatPr baseColWidth="10" defaultColWidth="11.7109375" defaultRowHeight="12" x14ac:dyDescent="0.15"/>
  <cols>
    <col min="1" max="1" width="37.28515625" style="6" customWidth="1"/>
    <col min="2" max="2" width="15" style="3" customWidth="1"/>
    <col min="3" max="3" width="9.85546875" style="3" bestFit="1" customWidth="1"/>
    <col min="4" max="4" width="24" style="6" bestFit="1" customWidth="1"/>
    <col min="5" max="5" width="16.5703125" style="9" bestFit="1" customWidth="1"/>
    <col min="6" max="6" width="16.5703125" style="6" bestFit="1" customWidth="1"/>
    <col min="7" max="7" width="9" style="6" customWidth="1"/>
    <col min="8" max="8" width="11" style="6" bestFit="1" customWidth="1"/>
    <col min="9" max="9" width="13.7109375" style="6" bestFit="1" customWidth="1"/>
    <col min="10" max="10" width="19.140625" style="6" bestFit="1" customWidth="1"/>
    <col min="11" max="11" width="16.7109375" style="6" bestFit="1" customWidth="1"/>
    <col min="12" max="13" width="16.140625" style="6" bestFit="1" customWidth="1"/>
    <col min="14" max="14" width="3.42578125" style="6" customWidth="1"/>
    <col min="15" max="151" width="9.7109375" style="7" customWidth="1"/>
    <col min="152" max="256" width="11.7109375" style="7"/>
    <col min="257" max="257" width="37.28515625" style="7" customWidth="1"/>
    <col min="258" max="258" width="6.7109375" style="7" customWidth="1"/>
    <col min="259" max="259" width="9.85546875" style="7" bestFit="1" customWidth="1"/>
    <col min="260" max="260" width="6.42578125" style="7" customWidth="1"/>
    <col min="261" max="261" width="12.42578125" style="7" customWidth="1"/>
    <col min="262" max="262" width="6.5703125" style="7" bestFit="1" customWidth="1"/>
    <col min="263" max="263" width="9" style="7" customWidth="1"/>
    <col min="264" max="264" width="11" style="7" bestFit="1" customWidth="1"/>
    <col min="265" max="265" width="13.7109375" style="7" bestFit="1" customWidth="1"/>
    <col min="266" max="266" width="19.140625" style="7" bestFit="1" customWidth="1"/>
    <col min="267" max="267" width="16.7109375" style="7" bestFit="1" customWidth="1"/>
    <col min="268" max="269" width="16.140625" style="7" bestFit="1" customWidth="1"/>
    <col min="270" max="270" width="3.42578125" style="7" customWidth="1"/>
    <col min="271" max="407" width="9.7109375" style="7" customWidth="1"/>
    <col min="408" max="512" width="11.7109375" style="7"/>
    <col min="513" max="513" width="37.28515625" style="7" customWidth="1"/>
    <col min="514" max="514" width="6.7109375" style="7" customWidth="1"/>
    <col min="515" max="515" width="9.85546875" style="7" bestFit="1" customWidth="1"/>
    <col min="516" max="516" width="6.42578125" style="7" customWidth="1"/>
    <col min="517" max="517" width="12.42578125" style="7" customWidth="1"/>
    <col min="518" max="518" width="6.5703125" style="7" bestFit="1" customWidth="1"/>
    <col min="519" max="519" width="9" style="7" customWidth="1"/>
    <col min="520" max="520" width="11" style="7" bestFit="1" customWidth="1"/>
    <col min="521" max="521" width="13.7109375" style="7" bestFit="1" customWidth="1"/>
    <col min="522" max="522" width="19.140625" style="7" bestFit="1" customWidth="1"/>
    <col min="523" max="523" width="16.7109375" style="7" bestFit="1" customWidth="1"/>
    <col min="524" max="525" width="16.140625" style="7" bestFit="1" customWidth="1"/>
    <col min="526" max="526" width="3.42578125" style="7" customWidth="1"/>
    <col min="527" max="663" width="9.7109375" style="7" customWidth="1"/>
    <col min="664" max="768" width="11.7109375" style="7"/>
    <col min="769" max="769" width="37.28515625" style="7" customWidth="1"/>
    <col min="770" max="770" width="6.7109375" style="7" customWidth="1"/>
    <col min="771" max="771" width="9.85546875" style="7" bestFit="1" customWidth="1"/>
    <col min="772" max="772" width="6.42578125" style="7" customWidth="1"/>
    <col min="773" max="773" width="12.42578125" style="7" customWidth="1"/>
    <col min="774" max="774" width="6.5703125" style="7" bestFit="1" customWidth="1"/>
    <col min="775" max="775" width="9" style="7" customWidth="1"/>
    <col min="776" max="776" width="11" style="7" bestFit="1" customWidth="1"/>
    <col min="777" max="777" width="13.7109375" style="7" bestFit="1" customWidth="1"/>
    <col min="778" max="778" width="19.140625" style="7" bestFit="1" customWidth="1"/>
    <col min="779" max="779" width="16.7109375" style="7" bestFit="1" customWidth="1"/>
    <col min="780" max="781" width="16.140625" style="7" bestFit="1" customWidth="1"/>
    <col min="782" max="782" width="3.42578125" style="7" customWidth="1"/>
    <col min="783" max="919" width="9.7109375" style="7" customWidth="1"/>
    <col min="920" max="1024" width="11.7109375" style="7"/>
    <col min="1025" max="1025" width="37.28515625" style="7" customWidth="1"/>
    <col min="1026" max="1026" width="6.7109375" style="7" customWidth="1"/>
    <col min="1027" max="1027" width="9.85546875" style="7" bestFit="1" customWidth="1"/>
    <col min="1028" max="1028" width="6.42578125" style="7" customWidth="1"/>
    <col min="1029" max="1029" width="12.42578125" style="7" customWidth="1"/>
    <col min="1030" max="1030" width="6.5703125" style="7" bestFit="1" customWidth="1"/>
    <col min="1031" max="1031" width="9" style="7" customWidth="1"/>
    <col min="1032" max="1032" width="11" style="7" bestFit="1" customWidth="1"/>
    <col min="1033" max="1033" width="13.7109375" style="7" bestFit="1" customWidth="1"/>
    <col min="1034" max="1034" width="19.140625" style="7" bestFit="1" customWidth="1"/>
    <col min="1035" max="1035" width="16.7109375" style="7" bestFit="1" customWidth="1"/>
    <col min="1036" max="1037" width="16.140625" style="7" bestFit="1" customWidth="1"/>
    <col min="1038" max="1038" width="3.42578125" style="7" customWidth="1"/>
    <col min="1039" max="1175" width="9.7109375" style="7" customWidth="1"/>
    <col min="1176" max="1280" width="11.7109375" style="7"/>
    <col min="1281" max="1281" width="37.28515625" style="7" customWidth="1"/>
    <col min="1282" max="1282" width="6.7109375" style="7" customWidth="1"/>
    <col min="1283" max="1283" width="9.85546875" style="7" bestFit="1" customWidth="1"/>
    <col min="1284" max="1284" width="6.42578125" style="7" customWidth="1"/>
    <col min="1285" max="1285" width="12.42578125" style="7" customWidth="1"/>
    <col min="1286" max="1286" width="6.5703125" style="7" bestFit="1" customWidth="1"/>
    <col min="1287" max="1287" width="9" style="7" customWidth="1"/>
    <col min="1288" max="1288" width="11" style="7" bestFit="1" customWidth="1"/>
    <col min="1289" max="1289" width="13.7109375" style="7" bestFit="1" customWidth="1"/>
    <col min="1290" max="1290" width="19.140625" style="7" bestFit="1" customWidth="1"/>
    <col min="1291" max="1291" width="16.7109375" style="7" bestFit="1" customWidth="1"/>
    <col min="1292" max="1293" width="16.140625" style="7" bestFit="1" customWidth="1"/>
    <col min="1294" max="1294" width="3.42578125" style="7" customWidth="1"/>
    <col min="1295" max="1431" width="9.7109375" style="7" customWidth="1"/>
    <col min="1432" max="1536" width="11.7109375" style="7"/>
    <col min="1537" max="1537" width="37.28515625" style="7" customWidth="1"/>
    <col min="1538" max="1538" width="6.7109375" style="7" customWidth="1"/>
    <col min="1539" max="1539" width="9.85546875" style="7" bestFit="1" customWidth="1"/>
    <col min="1540" max="1540" width="6.42578125" style="7" customWidth="1"/>
    <col min="1541" max="1541" width="12.42578125" style="7" customWidth="1"/>
    <col min="1542" max="1542" width="6.5703125" style="7" bestFit="1" customWidth="1"/>
    <col min="1543" max="1543" width="9" style="7" customWidth="1"/>
    <col min="1544" max="1544" width="11" style="7" bestFit="1" customWidth="1"/>
    <col min="1545" max="1545" width="13.7109375" style="7" bestFit="1" customWidth="1"/>
    <col min="1546" max="1546" width="19.140625" style="7" bestFit="1" customWidth="1"/>
    <col min="1547" max="1547" width="16.7109375" style="7" bestFit="1" customWidth="1"/>
    <col min="1548" max="1549" width="16.140625" style="7" bestFit="1" customWidth="1"/>
    <col min="1550" max="1550" width="3.42578125" style="7" customWidth="1"/>
    <col min="1551" max="1687" width="9.7109375" style="7" customWidth="1"/>
    <col min="1688" max="1792" width="11.7109375" style="7"/>
    <col min="1793" max="1793" width="37.28515625" style="7" customWidth="1"/>
    <col min="1794" max="1794" width="6.7109375" style="7" customWidth="1"/>
    <col min="1795" max="1795" width="9.85546875" style="7" bestFit="1" customWidth="1"/>
    <col min="1796" max="1796" width="6.42578125" style="7" customWidth="1"/>
    <col min="1797" max="1797" width="12.42578125" style="7" customWidth="1"/>
    <col min="1798" max="1798" width="6.5703125" style="7" bestFit="1" customWidth="1"/>
    <col min="1799" max="1799" width="9" style="7" customWidth="1"/>
    <col min="1800" max="1800" width="11" style="7" bestFit="1" customWidth="1"/>
    <col min="1801" max="1801" width="13.7109375" style="7" bestFit="1" customWidth="1"/>
    <col min="1802" max="1802" width="19.140625" style="7" bestFit="1" customWidth="1"/>
    <col min="1803" max="1803" width="16.7109375" style="7" bestFit="1" customWidth="1"/>
    <col min="1804" max="1805" width="16.140625" style="7" bestFit="1" customWidth="1"/>
    <col min="1806" max="1806" width="3.42578125" style="7" customWidth="1"/>
    <col min="1807" max="1943" width="9.7109375" style="7" customWidth="1"/>
    <col min="1944" max="2048" width="11.7109375" style="7"/>
    <col min="2049" max="2049" width="37.28515625" style="7" customWidth="1"/>
    <col min="2050" max="2050" width="6.7109375" style="7" customWidth="1"/>
    <col min="2051" max="2051" width="9.85546875" style="7" bestFit="1" customWidth="1"/>
    <col min="2052" max="2052" width="6.42578125" style="7" customWidth="1"/>
    <col min="2053" max="2053" width="12.42578125" style="7" customWidth="1"/>
    <col min="2054" max="2054" width="6.5703125" style="7" bestFit="1" customWidth="1"/>
    <col min="2055" max="2055" width="9" style="7" customWidth="1"/>
    <col min="2056" max="2056" width="11" style="7" bestFit="1" customWidth="1"/>
    <col min="2057" max="2057" width="13.7109375" style="7" bestFit="1" customWidth="1"/>
    <col min="2058" max="2058" width="19.140625" style="7" bestFit="1" customWidth="1"/>
    <col min="2059" max="2059" width="16.7109375" style="7" bestFit="1" customWidth="1"/>
    <col min="2060" max="2061" width="16.140625" style="7" bestFit="1" customWidth="1"/>
    <col min="2062" max="2062" width="3.42578125" style="7" customWidth="1"/>
    <col min="2063" max="2199" width="9.7109375" style="7" customWidth="1"/>
    <col min="2200" max="2304" width="11.7109375" style="7"/>
    <col min="2305" max="2305" width="37.28515625" style="7" customWidth="1"/>
    <col min="2306" max="2306" width="6.7109375" style="7" customWidth="1"/>
    <col min="2307" max="2307" width="9.85546875" style="7" bestFit="1" customWidth="1"/>
    <col min="2308" max="2308" width="6.42578125" style="7" customWidth="1"/>
    <col min="2309" max="2309" width="12.42578125" style="7" customWidth="1"/>
    <col min="2310" max="2310" width="6.5703125" style="7" bestFit="1" customWidth="1"/>
    <col min="2311" max="2311" width="9" style="7" customWidth="1"/>
    <col min="2312" max="2312" width="11" style="7" bestFit="1" customWidth="1"/>
    <col min="2313" max="2313" width="13.7109375" style="7" bestFit="1" customWidth="1"/>
    <col min="2314" max="2314" width="19.140625" style="7" bestFit="1" customWidth="1"/>
    <col min="2315" max="2315" width="16.7109375" style="7" bestFit="1" customWidth="1"/>
    <col min="2316" max="2317" width="16.140625" style="7" bestFit="1" customWidth="1"/>
    <col min="2318" max="2318" width="3.42578125" style="7" customWidth="1"/>
    <col min="2319" max="2455" width="9.7109375" style="7" customWidth="1"/>
    <col min="2456" max="2560" width="11.7109375" style="7"/>
    <col min="2561" max="2561" width="37.28515625" style="7" customWidth="1"/>
    <col min="2562" max="2562" width="6.7109375" style="7" customWidth="1"/>
    <col min="2563" max="2563" width="9.85546875" style="7" bestFit="1" customWidth="1"/>
    <col min="2564" max="2564" width="6.42578125" style="7" customWidth="1"/>
    <col min="2565" max="2565" width="12.42578125" style="7" customWidth="1"/>
    <col min="2566" max="2566" width="6.5703125" style="7" bestFit="1" customWidth="1"/>
    <col min="2567" max="2567" width="9" style="7" customWidth="1"/>
    <col min="2568" max="2568" width="11" style="7" bestFit="1" customWidth="1"/>
    <col min="2569" max="2569" width="13.7109375" style="7" bestFit="1" customWidth="1"/>
    <col min="2570" max="2570" width="19.140625" style="7" bestFit="1" customWidth="1"/>
    <col min="2571" max="2571" width="16.7109375" style="7" bestFit="1" customWidth="1"/>
    <col min="2572" max="2573" width="16.140625" style="7" bestFit="1" customWidth="1"/>
    <col min="2574" max="2574" width="3.42578125" style="7" customWidth="1"/>
    <col min="2575" max="2711" width="9.7109375" style="7" customWidth="1"/>
    <col min="2712" max="2816" width="11.7109375" style="7"/>
    <col min="2817" max="2817" width="37.28515625" style="7" customWidth="1"/>
    <col min="2818" max="2818" width="6.7109375" style="7" customWidth="1"/>
    <col min="2819" max="2819" width="9.85546875" style="7" bestFit="1" customWidth="1"/>
    <col min="2820" max="2820" width="6.42578125" style="7" customWidth="1"/>
    <col min="2821" max="2821" width="12.42578125" style="7" customWidth="1"/>
    <col min="2822" max="2822" width="6.5703125" style="7" bestFit="1" customWidth="1"/>
    <col min="2823" max="2823" width="9" style="7" customWidth="1"/>
    <col min="2824" max="2824" width="11" style="7" bestFit="1" customWidth="1"/>
    <col min="2825" max="2825" width="13.7109375" style="7" bestFit="1" customWidth="1"/>
    <col min="2826" max="2826" width="19.140625" style="7" bestFit="1" customWidth="1"/>
    <col min="2827" max="2827" width="16.7109375" style="7" bestFit="1" customWidth="1"/>
    <col min="2828" max="2829" width="16.140625" style="7" bestFit="1" customWidth="1"/>
    <col min="2830" max="2830" width="3.42578125" style="7" customWidth="1"/>
    <col min="2831" max="2967" width="9.7109375" style="7" customWidth="1"/>
    <col min="2968" max="3072" width="11.7109375" style="7"/>
    <col min="3073" max="3073" width="37.28515625" style="7" customWidth="1"/>
    <col min="3074" max="3074" width="6.7109375" style="7" customWidth="1"/>
    <col min="3075" max="3075" width="9.85546875" style="7" bestFit="1" customWidth="1"/>
    <col min="3076" max="3076" width="6.42578125" style="7" customWidth="1"/>
    <col min="3077" max="3077" width="12.42578125" style="7" customWidth="1"/>
    <col min="3078" max="3078" width="6.5703125" style="7" bestFit="1" customWidth="1"/>
    <col min="3079" max="3079" width="9" style="7" customWidth="1"/>
    <col min="3080" max="3080" width="11" style="7" bestFit="1" customWidth="1"/>
    <col min="3081" max="3081" width="13.7109375" style="7" bestFit="1" customWidth="1"/>
    <col min="3082" max="3082" width="19.140625" style="7" bestFit="1" customWidth="1"/>
    <col min="3083" max="3083" width="16.7109375" style="7" bestFit="1" customWidth="1"/>
    <col min="3084" max="3085" width="16.140625" style="7" bestFit="1" customWidth="1"/>
    <col min="3086" max="3086" width="3.42578125" style="7" customWidth="1"/>
    <col min="3087" max="3223" width="9.7109375" style="7" customWidth="1"/>
    <col min="3224" max="3328" width="11.7109375" style="7"/>
    <col min="3329" max="3329" width="37.28515625" style="7" customWidth="1"/>
    <col min="3330" max="3330" width="6.7109375" style="7" customWidth="1"/>
    <col min="3331" max="3331" width="9.85546875" style="7" bestFit="1" customWidth="1"/>
    <col min="3332" max="3332" width="6.42578125" style="7" customWidth="1"/>
    <col min="3333" max="3333" width="12.42578125" style="7" customWidth="1"/>
    <col min="3334" max="3334" width="6.5703125" style="7" bestFit="1" customWidth="1"/>
    <col min="3335" max="3335" width="9" style="7" customWidth="1"/>
    <col min="3336" max="3336" width="11" style="7" bestFit="1" customWidth="1"/>
    <col min="3337" max="3337" width="13.7109375" style="7" bestFit="1" customWidth="1"/>
    <col min="3338" max="3338" width="19.140625" style="7" bestFit="1" customWidth="1"/>
    <col min="3339" max="3339" width="16.7109375" style="7" bestFit="1" customWidth="1"/>
    <col min="3340" max="3341" width="16.140625" style="7" bestFit="1" customWidth="1"/>
    <col min="3342" max="3342" width="3.42578125" style="7" customWidth="1"/>
    <col min="3343" max="3479" width="9.7109375" style="7" customWidth="1"/>
    <col min="3480" max="3584" width="11.7109375" style="7"/>
    <col min="3585" max="3585" width="37.28515625" style="7" customWidth="1"/>
    <col min="3586" max="3586" width="6.7109375" style="7" customWidth="1"/>
    <col min="3587" max="3587" width="9.85546875" style="7" bestFit="1" customWidth="1"/>
    <col min="3588" max="3588" width="6.42578125" style="7" customWidth="1"/>
    <col min="3589" max="3589" width="12.42578125" style="7" customWidth="1"/>
    <col min="3590" max="3590" width="6.5703125" style="7" bestFit="1" customWidth="1"/>
    <col min="3591" max="3591" width="9" style="7" customWidth="1"/>
    <col min="3592" max="3592" width="11" style="7" bestFit="1" customWidth="1"/>
    <col min="3593" max="3593" width="13.7109375" style="7" bestFit="1" customWidth="1"/>
    <col min="3594" max="3594" width="19.140625" style="7" bestFit="1" customWidth="1"/>
    <col min="3595" max="3595" width="16.7109375" style="7" bestFit="1" customWidth="1"/>
    <col min="3596" max="3597" width="16.140625" style="7" bestFit="1" customWidth="1"/>
    <col min="3598" max="3598" width="3.42578125" style="7" customWidth="1"/>
    <col min="3599" max="3735" width="9.7109375" style="7" customWidth="1"/>
    <col min="3736" max="3840" width="11.7109375" style="7"/>
    <col min="3841" max="3841" width="37.28515625" style="7" customWidth="1"/>
    <col min="3842" max="3842" width="6.7109375" style="7" customWidth="1"/>
    <col min="3843" max="3843" width="9.85546875" style="7" bestFit="1" customWidth="1"/>
    <col min="3844" max="3844" width="6.42578125" style="7" customWidth="1"/>
    <col min="3845" max="3845" width="12.42578125" style="7" customWidth="1"/>
    <col min="3846" max="3846" width="6.5703125" style="7" bestFit="1" customWidth="1"/>
    <col min="3847" max="3847" width="9" style="7" customWidth="1"/>
    <col min="3848" max="3848" width="11" style="7" bestFit="1" customWidth="1"/>
    <col min="3849" max="3849" width="13.7109375" style="7" bestFit="1" customWidth="1"/>
    <col min="3850" max="3850" width="19.140625" style="7" bestFit="1" customWidth="1"/>
    <col min="3851" max="3851" width="16.7109375" style="7" bestFit="1" customWidth="1"/>
    <col min="3852" max="3853" width="16.140625" style="7" bestFit="1" customWidth="1"/>
    <col min="3854" max="3854" width="3.42578125" style="7" customWidth="1"/>
    <col min="3855" max="3991" width="9.7109375" style="7" customWidth="1"/>
    <col min="3992" max="4096" width="11.7109375" style="7"/>
    <col min="4097" max="4097" width="37.28515625" style="7" customWidth="1"/>
    <col min="4098" max="4098" width="6.7109375" style="7" customWidth="1"/>
    <col min="4099" max="4099" width="9.85546875" style="7" bestFit="1" customWidth="1"/>
    <col min="4100" max="4100" width="6.42578125" style="7" customWidth="1"/>
    <col min="4101" max="4101" width="12.42578125" style="7" customWidth="1"/>
    <col min="4102" max="4102" width="6.5703125" style="7" bestFit="1" customWidth="1"/>
    <col min="4103" max="4103" width="9" style="7" customWidth="1"/>
    <col min="4104" max="4104" width="11" style="7" bestFit="1" customWidth="1"/>
    <col min="4105" max="4105" width="13.7109375" style="7" bestFit="1" customWidth="1"/>
    <col min="4106" max="4106" width="19.140625" style="7" bestFit="1" customWidth="1"/>
    <col min="4107" max="4107" width="16.7109375" style="7" bestFit="1" customWidth="1"/>
    <col min="4108" max="4109" width="16.140625" style="7" bestFit="1" customWidth="1"/>
    <col min="4110" max="4110" width="3.42578125" style="7" customWidth="1"/>
    <col min="4111" max="4247" width="9.7109375" style="7" customWidth="1"/>
    <col min="4248" max="4352" width="11.7109375" style="7"/>
    <col min="4353" max="4353" width="37.28515625" style="7" customWidth="1"/>
    <col min="4354" max="4354" width="6.7109375" style="7" customWidth="1"/>
    <col min="4355" max="4355" width="9.85546875" style="7" bestFit="1" customWidth="1"/>
    <col min="4356" max="4356" width="6.42578125" style="7" customWidth="1"/>
    <col min="4357" max="4357" width="12.42578125" style="7" customWidth="1"/>
    <col min="4358" max="4358" width="6.5703125" style="7" bestFit="1" customWidth="1"/>
    <col min="4359" max="4359" width="9" style="7" customWidth="1"/>
    <col min="4360" max="4360" width="11" style="7" bestFit="1" customWidth="1"/>
    <col min="4361" max="4361" width="13.7109375" style="7" bestFit="1" customWidth="1"/>
    <col min="4362" max="4362" width="19.140625" style="7" bestFit="1" customWidth="1"/>
    <col min="4363" max="4363" width="16.7109375" style="7" bestFit="1" customWidth="1"/>
    <col min="4364" max="4365" width="16.140625" style="7" bestFit="1" customWidth="1"/>
    <col min="4366" max="4366" width="3.42578125" style="7" customWidth="1"/>
    <col min="4367" max="4503" width="9.7109375" style="7" customWidth="1"/>
    <col min="4504" max="4608" width="11.7109375" style="7"/>
    <col min="4609" max="4609" width="37.28515625" style="7" customWidth="1"/>
    <col min="4610" max="4610" width="6.7109375" style="7" customWidth="1"/>
    <col min="4611" max="4611" width="9.85546875" style="7" bestFit="1" customWidth="1"/>
    <col min="4612" max="4612" width="6.42578125" style="7" customWidth="1"/>
    <col min="4613" max="4613" width="12.42578125" style="7" customWidth="1"/>
    <col min="4614" max="4614" width="6.5703125" style="7" bestFit="1" customWidth="1"/>
    <col min="4615" max="4615" width="9" style="7" customWidth="1"/>
    <col min="4616" max="4616" width="11" style="7" bestFit="1" customWidth="1"/>
    <col min="4617" max="4617" width="13.7109375" style="7" bestFit="1" customWidth="1"/>
    <col min="4618" max="4618" width="19.140625" style="7" bestFit="1" customWidth="1"/>
    <col min="4619" max="4619" width="16.7109375" style="7" bestFit="1" customWidth="1"/>
    <col min="4620" max="4621" width="16.140625" style="7" bestFit="1" customWidth="1"/>
    <col min="4622" max="4622" width="3.42578125" style="7" customWidth="1"/>
    <col min="4623" max="4759" width="9.7109375" style="7" customWidth="1"/>
    <col min="4760" max="4864" width="11.7109375" style="7"/>
    <col min="4865" max="4865" width="37.28515625" style="7" customWidth="1"/>
    <col min="4866" max="4866" width="6.7109375" style="7" customWidth="1"/>
    <col min="4867" max="4867" width="9.85546875" style="7" bestFit="1" customWidth="1"/>
    <col min="4868" max="4868" width="6.42578125" style="7" customWidth="1"/>
    <col min="4869" max="4869" width="12.42578125" style="7" customWidth="1"/>
    <col min="4870" max="4870" width="6.5703125" style="7" bestFit="1" customWidth="1"/>
    <col min="4871" max="4871" width="9" style="7" customWidth="1"/>
    <col min="4872" max="4872" width="11" style="7" bestFit="1" customWidth="1"/>
    <col min="4873" max="4873" width="13.7109375" style="7" bestFit="1" customWidth="1"/>
    <col min="4874" max="4874" width="19.140625" style="7" bestFit="1" customWidth="1"/>
    <col min="4875" max="4875" width="16.7109375" style="7" bestFit="1" customWidth="1"/>
    <col min="4876" max="4877" width="16.140625" style="7" bestFit="1" customWidth="1"/>
    <col min="4878" max="4878" width="3.42578125" style="7" customWidth="1"/>
    <col min="4879" max="5015" width="9.7109375" style="7" customWidth="1"/>
    <col min="5016" max="5120" width="11.7109375" style="7"/>
    <col min="5121" max="5121" width="37.28515625" style="7" customWidth="1"/>
    <col min="5122" max="5122" width="6.7109375" style="7" customWidth="1"/>
    <col min="5123" max="5123" width="9.85546875" style="7" bestFit="1" customWidth="1"/>
    <col min="5124" max="5124" width="6.42578125" style="7" customWidth="1"/>
    <col min="5125" max="5125" width="12.42578125" style="7" customWidth="1"/>
    <col min="5126" max="5126" width="6.5703125" style="7" bestFit="1" customWidth="1"/>
    <col min="5127" max="5127" width="9" style="7" customWidth="1"/>
    <col min="5128" max="5128" width="11" style="7" bestFit="1" customWidth="1"/>
    <col min="5129" max="5129" width="13.7109375" style="7" bestFit="1" customWidth="1"/>
    <col min="5130" max="5130" width="19.140625" style="7" bestFit="1" customWidth="1"/>
    <col min="5131" max="5131" width="16.7109375" style="7" bestFit="1" customWidth="1"/>
    <col min="5132" max="5133" width="16.140625" style="7" bestFit="1" customWidth="1"/>
    <col min="5134" max="5134" width="3.42578125" style="7" customWidth="1"/>
    <col min="5135" max="5271" width="9.7109375" style="7" customWidth="1"/>
    <col min="5272" max="5376" width="11.7109375" style="7"/>
    <col min="5377" max="5377" width="37.28515625" style="7" customWidth="1"/>
    <col min="5378" max="5378" width="6.7109375" style="7" customWidth="1"/>
    <col min="5379" max="5379" width="9.85546875" style="7" bestFit="1" customWidth="1"/>
    <col min="5380" max="5380" width="6.42578125" style="7" customWidth="1"/>
    <col min="5381" max="5381" width="12.42578125" style="7" customWidth="1"/>
    <col min="5382" max="5382" width="6.5703125" style="7" bestFit="1" customWidth="1"/>
    <col min="5383" max="5383" width="9" style="7" customWidth="1"/>
    <col min="5384" max="5384" width="11" style="7" bestFit="1" customWidth="1"/>
    <col min="5385" max="5385" width="13.7109375" style="7" bestFit="1" customWidth="1"/>
    <col min="5386" max="5386" width="19.140625" style="7" bestFit="1" customWidth="1"/>
    <col min="5387" max="5387" width="16.7109375" style="7" bestFit="1" customWidth="1"/>
    <col min="5388" max="5389" width="16.140625" style="7" bestFit="1" customWidth="1"/>
    <col min="5390" max="5390" width="3.42578125" style="7" customWidth="1"/>
    <col min="5391" max="5527" width="9.7109375" style="7" customWidth="1"/>
    <col min="5528" max="5632" width="11.7109375" style="7"/>
    <col min="5633" max="5633" width="37.28515625" style="7" customWidth="1"/>
    <col min="5634" max="5634" width="6.7109375" style="7" customWidth="1"/>
    <col min="5635" max="5635" width="9.85546875" style="7" bestFit="1" customWidth="1"/>
    <col min="5636" max="5636" width="6.42578125" style="7" customWidth="1"/>
    <col min="5637" max="5637" width="12.42578125" style="7" customWidth="1"/>
    <col min="5638" max="5638" width="6.5703125" style="7" bestFit="1" customWidth="1"/>
    <col min="5639" max="5639" width="9" style="7" customWidth="1"/>
    <col min="5640" max="5640" width="11" style="7" bestFit="1" customWidth="1"/>
    <col min="5641" max="5641" width="13.7109375" style="7" bestFit="1" customWidth="1"/>
    <col min="5642" max="5642" width="19.140625" style="7" bestFit="1" customWidth="1"/>
    <col min="5643" max="5643" width="16.7109375" style="7" bestFit="1" customWidth="1"/>
    <col min="5644" max="5645" width="16.140625" style="7" bestFit="1" customWidth="1"/>
    <col min="5646" max="5646" width="3.42578125" style="7" customWidth="1"/>
    <col min="5647" max="5783" width="9.7109375" style="7" customWidth="1"/>
    <col min="5784" max="5888" width="11.7109375" style="7"/>
    <col min="5889" max="5889" width="37.28515625" style="7" customWidth="1"/>
    <col min="5890" max="5890" width="6.7109375" style="7" customWidth="1"/>
    <col min="5891" max="5891" width="9.85546875" style="7" bestFit="1" customWidth="1"/>
    <col min="5892" max="5892" width="6.42578125" style="7" customWidth="1"/>
    <col min="5893" max="5893" width="12.42578125" style="7" customWidth="1"/>
    <col min="5894" max="5894" width="6.5703125" style="7" bestFit="1" customWidth="1"/>
    <col min="5895" max="5895" width="9" style="7" customWidth="1"/>
    <col min="5896" max="5896" width="11" style="7" bestFit="1" customWidth="1"/>
    <col min="5897" max="5897" width="13.7109375" style="7" bestFit="1" customWidth="1"/>
    <col min="5898" max="5898" width="19.140625" style="7" bestFit="1" customWidth="1"/>
    <col min="5899" max="5899" width="16.7109375" style="7" bestFit="1" customWidth="1"/>
    <col min="5900" max="5901" width="16.140625" style="7" bestFit="1" customWidth="1"/>
    <col min="5902" max="5902" width="3.42578125" style="7" customWidth="1"/>
    <col min="5903" max="6039" width="9.7109375" style="7" customWidth="1"/>
    <col min="6040" max="6144" width="11.7109375" style="7"/>
    <col min="6145" max="6145" width="37.28515625" style="7" customWidth="1"/>
    <col min="6146" max="6146" width="6.7109375" style="7" customWidth="1"/>
    <col min="6147" max="6147" width="9.85546875" style="7" bestFit="1" customWidth="1"/>
    <col min="6148" max="6148" width="6.42578125" style="7" customWidth="1"/>
    <col min="6149" max="6149" width="12.42578125" style="7" customWidth="1"/>
    <col min="6150" max="6150" width="6.5703125" style="7" bestFit="1" customWidth="1"/>
    <col min="6151" max="6151" width="9" style="7" customWidth="1"/>
    <col min="6152" max="6152" width="11" style="7" bestFit="1" customWidth="1"/>
    <col min="6153" max="6153" width="13.7109375" style="7" bestFit="1" customWidth="1"/>
    <col min="6154" max="6154" width="19.140625" style="7" bestFit="1" customWidth="1"/>
    <col min="6155" max="6155" width="16.7109375" style="7" bestFit="1" customWidth="1"/>
    <col min="6156" max="6157" width="16.140625" style="7" bestFit="1" customWidth="1"/>
    <col min="6158" max="6158" width="3.42578125" style="7" customWidth="1"/>
    <col min="6159" max="6295" width="9.7109375" style="7" customWidth="1"/>
    <col min="6296" max="6400" width="11.7109375" style="7"/>
    <col min="6401" max="6401" width="37.28515625" style="7" customWidth="1"/>
    <col min="6402" max="6402" width="6.7109375" style="7" customWidth="1"/>
    <col min="6403" max="6403" width="9.85546875" style="7" bestFit="1" customWidth="1"/>
    <col min="6404" max="6404" width="6.42578125" style="7" customWidth="1"/>
    <col min="6405" max="6405" width="12.42578125" style="7" customWidth="1"/>
    <col min="6406" max="6406" width="6.5703125" style="7" bestFit="1" customWidth="1"/>
    <col min="6407" max="6407" width="9" style="7" customWidth="1"/>
    <col min="6408" max="6408" width="11" style="7" bestFit="1" customWidth="1"/>
    <col min="6409" max="6409" width="13.7109375" style="7" bestFit="1" customWidth="1"/>
    <col min="6410" max="6410" width="19.140625" style="7" bestFit="1" customWidth="1"/>
    <col min="6411" max="6411" width="16.7109375" style="7" bestFit="1" customWidth="1"/>
    <col min="6412" max="6413" width="16.140625" style="7" bestFit="1" customWidth="1"/>
    <col min="6414" max="6414" width="3.42578125" style="7" customWidth="1"/>
    <col min="6415" max="6551" width="9.7109375" style="7" customWidth="1"/>
    <col min="6552" max="6656" width="11.7109375" style="7"/>
    <col min="6657" max="6657" width="37.28515625" style="7" customWidth="1"/>
    <col min="6658" max="6658" width="6.7109375" style="7" customWidth="1"/>
    <col min="6659" max="6659" width="9.85546875" style="7" bestFit="1" customWidth="1"/>
    <col min="6660" max="6660" width="6.42578125" style="7" customWidth="1"/>
    <col min="6661" max="6661" width="12.42578125" style="7" customWidth="1"/>
    <col min="6662" max="6662" width="6.5703125" style="7" bestFit="1" customWidth="1"/>
    <col min="6663" max="6663" width="9" style="7" customWidth="1"/>
    <col min="6664" max="6664" width="11" style="7" bestFit="1" customWidth="1"/>
    <col min="6665" max="6665" width="13.7109375" style="7" bestFit="1" customWidth="1"/>
    <col min="6666" max="6666" width="19.140625" style="7" bestFit="1" customWidth="1"/>
    <col min="6667" max="6667" width="16.7109375" style="7" bestFit="1" customWidth="1"/>
    <col min="6668" max="6669" width="16.140625" style="7" bestFit="1" customWidth="1"/>
    <col min="6670" max="6670" width="3.42578125" style="7" customWidth="1"/>
    <col min="6671" max="6807" width="9.7109375" style="7" customWidth="1"/>
    <col min="6808" max="6912" width="11.7109375" style="7"/>
    <col min="6913" max="6913" width="37.28515625" style="7" customWidth="1"/>
    <col min="6914" max="6914" width="6.7109375" style="7" customWidth="1"/>
    <col min="6915" max="6915" width="9.85546875" style="7" bestFit="1" customWidth="1"/>
    <col min="6916" max="6916" width="6.42578125" style="7" customWidth="1"/>
    <col min="6917" max="6917" width="12.42578125" style="7" customWidth="1"/>
    <col min="6918" max="6918" width="6.5703125" style="7" bestFit="1" customWidth="1"/>
    <col min="6919" max="6919" width="9" style="7" customWidth="1"/>
    <col min="6920" max="6920" width="11" style="7" bestFit="1" customWidth="1"/>
    <col min="6921" max="6921" width="13.7109375" style="7" bestFit="1" customWidth="1"/>
    <col min="6922" max="6922" width="19.140625" style="7" bestFit="1" customWidth="1"/>
    <col min="6923" max="6923" width="16.7109375" style="7" bestFit="1" customWidth="1"/>
    <col min="6924" max="6925" width="16.140625" style="7" bestFit="1" customWidth="1"/>
    <col min="6926" max="6926" width="3.42578125" style="7" customWidth="1"/>
    <col min="6927" max="7063" width="9.7109375" style="7" customWidth="1"/>
    <col min="7064" max="7168" width="11.7109375" style="7"/>
    <col min="7169" max="7169" width="37.28515625" style="7" customWidth="1"/>
    <col min="7170" max="7170" width="6.7109375" style="7" customWidth="1"/>
    <col min="7171" max="7171" width="9.85546875" style="7" bestFit="1" customWidth="1"/>
    <col min="7172" max="7172" width="6.42578125" style="7" customWidth="1"/>
    <col min="7173" max="7173" width="12.42578125" style="7" customWidth="1"/>
    <col min="7174" max="7174" width="6.5703125" style="7" bestFit="1" customWidth="1"/>
    <col min="7175" max="7175" width="9" style="7" customWidth="1"/>
    <col min="7176" max="7176" width="11" style="7" bestFit="1" customWidth="1"/>
    <col min="7177" max="7177" width="13.7109375" style="7" bestFit="1" customWidth="1"/>
    <col min="7178" max="7178" width="19.140625" style="7" bestFit="1" customWidth="1"/>
    <col min="7179" max="7179" width="16.7109375" style="7" bestFit="1" customWidth="1"/>
    <col min="7180" max="7181" width="16.140625" style="7" bestFit="1" customWidth="1"/>
    <col min="7182" max="7182" width="3.42578125" style="7" customWidth="1"/>
    <col min="7183" max="7319" width="9.7109375" style="7" customWidth="1"/>
    <col min="7320" max="7424" width="11.7109375" style="7"/>
    <col min="7425" max="7425" width="37.28515625" style="7" customWidth="1"/>
    <col min="7426" max="7426" width="6.7109375" style="7" customWidth="1"/>
    <col min="7427" max="7427" width="9.85546875" style="7" bestFit="1" customWidth="1"/>
    <col min="7428" max="7428" width="6.42578125" style="7" customWidth="1"/>
    <col min="7429" max="7429" width="12.42578125" style="7" customWidth="1"/>
    <col min="7430" max="7430" width="6.5703125" style="7" bestFit="1" customWidth="1"/>
    <col min="7431" max="7431" width="9" style="7" customWidth="1"/>
    <col min="7432" max="7432" width="11" style="7" bestFit="1" customWidth="1"/>
    <col min="7433" max="7433" width="13.7109375" style="7" bestFit="1" customWidth="1"/>
    <col min="7434" max="7434" width="19.140625" style="7" bestFit="1" customWidth="1"/>
    <col min="7435" max="7435" width="16.7109375" style="7" bestFit="1" customWidth="1"/>
    <col min="7436" max="7437" width="16.140625" style="7" bestFit="1" customWidth="1"/>
    <col min="7438" max="7438" width="3.42578125" style="7" customWidth="1"/>
    <col min="7439" max="7575" width="9.7109375" style="7" customWidth="1"/>
    <col min="7576" max="7680" width="11.7109375" style="7"/>
    <col min="7681" max="7681" width="37.28515625" style="7" customWidth="1"/>
    <col min="7682" max="7682" width="6.7109375" style="7" customWidth="1"/>
    <col min="7683" max="7683" width="9.85546875" style="7" bestFit="1" customWidth="1"/>
    <col min="7684" max="7684" width="6.42578125" style="7" customWidth="1"/>
    <col min="7685" max="7685" width="12.42578125" style="7" customWidth="1"/>
    <col min="7686" max="7686" width="6.5703125" style="7" bestFit="1" customWidth="1"/>
    <col min="7687" max="7687" width="9" style="7" customWidth="1"/>
    <col min="7688" max="7688" width="11" style="7" bestFit="1" customWidth="1"/>
    <col min="7689" max="7689" width="13.7109375" style="7" bestFit="1" customWidth="1"/>
    <col min="7690" max="7690" width="19.140625" style="7" bestFit="1" customWidth="1"/>
    <col min="7691" max="7691" width="16.7109375" style="7" bestFit="1" customWidth="1"/>
    <col min="7692" max="7693" width="16.140625" style="7" bestFit="1" customWidth="1"/>
    <col min="7694" max="7694" width="3.42578125" style="7" customWidth="1"/>
    <col min="7695" max="7831" width="9.7109375" style="7" customWidth="1"/>
    <col min="7832" max="7936" width="11.7109375" style="7"/>
    <col min="7937" max="7937" width="37.28515625" style="7" customWidth="1"/>
    <col min="7938" max="7938" width="6.7109375" style="7" customWidth="1"/>
    <col min="7939" max="7939" width="9.85546875" style="7" bestFit="1" customWidth="1"/>
    <col min="7940" max="7940" width="6.42578125" style="7" customWidth="1"/>
    <col min="7941" max="7941" width="12.42578125" style="7" customWidth="1"/>
    <col min="7942" max="7942" width="6.5703125" style="7" bestFit="1" customWidth="1"/>
    <col min="7943" max="7943" width="9" style="7" customWidth="1"/>
    <col min="7944" max="7944" width="11" style="7" bestFit="1" customWidth="1"/>
    <col min="7945" max="7945" width="13.7109375" style="7" bestFit="1" customWidth="1"/>
    <col min="7946" max="7946" width="19.140625" style="7" bestFit="1" customWidth="1"/>
    <col min="7947" max="7947" width="16.7109375" style="7" bestFit="1" customWidth="1"/>
    <col min="7948" max="7949" width="16.140625" style="7" bestFit="1" customWidth="1"/>
    <col min="7950" max="7950" width="3.42578125" style="7" customWidth="1"/>
    <col min="7951" max="8087" width="9.7109375" style="7" customWidth="1"/>
    <col min="8088" max="8192" width="11.7109375" style="7"/>
    <col min="8193" max="8193" width="37.28515625" style="7" customWidth="1"/>
    <col min="8194" max="8194" width="6.7109375" style="7" customWidth="1"/>
    <col min="8195" max="8195" width="9.85546875" style="7" bestFit="1" customWidth="1"/>
    <col min="8196" max="8196" width="6.42578125" style="7" customWidth="1"/>
    <col min="8197" max="8197" width="12.42578125" style="7" customWidth="1"/>
    <col min="8198" max="8198" width="6.5703125" style="7" bestFit="1" customWidth="1"/>
    <col min="8199" max="8199" width="9" style="7" customWidth="1"/>
    <col min="8200" max="8200" width="11" style="7" bestFit="1" customWidth="1"/>
    <col min="8201" max="8201" width="13.7109375" style="7" bestFit="1" customWidth="1"/>
    <col min="8202" max="8202" width="19.140625" style="7" bestFit="1" customWidth="1"/>
    <col min="8203" max="8203" width="16.7109375" style="7" bestFit="1" customWidth="1"/>
    <col min="8204" max="8205" width="16.140625" style="7" bestFit="1" customWidth="1"/>
    <col min="8206" max="8206" width="3.42578125" style="7" customWidth="1"/>
    <col min="8207" max="8343" width="9.7109375" style="7" customWidth="1"/>
    <col min="8344" max="8448" width="11.7109375" style="7"/>
    <col min="8449" max="8449" width="37.28515625" style="7" customWidth="1"/>
    <col min="8450" max="8450" width="6.7109375" style="7" customWidth="1"/>
    <col min="8451" max="8451" width="9.85546875" style="7" bestFit="1" customWidth="1"/>
    <col min="8452" max="8452" width="6.42578125" style="7" customWidth="1"/>
    <col min="8453" max="8453" width="12.42578125" style="7" customWidth="1"/>
    <col min="8454" max="8454" width="6.5703125" style="7" bestFit="1" customWidth="1"/>
    <col min="8455" max="8455" width="9" style="7" customWidth="1"/>
    <col min="8456" max="8456" width="11" style="7" bestFit="1" customWidth="1"/>
    <col min="8457" max="8457" width="13.7109375" style="7" bestFit="1" customWidth="1"/>
    <col min="8458" max="8458" width="19.140625" style="7" bestFit="1" customWidth="1"/>
    <col min="8459" max="8459" width="16.7109375" style="7" bestFit="1" customWidth="1"/>
    <col min="8460" max="8461" width="16.140625" style="7" bestFit="1" customWidth="1"/>
    <col min="8462" max="8462" width="3.42578125" style="7" customWidth="1"/>
    <col min="8463" max="8599" width="9.7109375" style="7" customWidth="1"/>
    <col min="8600" max="8704" width="11.7109375" style="7"/>
    <col min="8705" max="8705" width="37.28515625" style="7" customWidth="1"/>
    <col min="8706" max="8706" width="6.7109375" style="7" customWidth="1"/>
    <col min="8707" max="8707" width="9.85546875" style="7" bestFit="1" customWidth="1"/>
    <col min="8708" max="8708" width="6.42578125" style="7" customWidth="1"/>
    <col min="8709" max="8709" width="12.42578125" style="7" customWidth="1"/>
    <col min="8710" max="8710" width="6.5703125" style="7" bestFit="1" customWidth="1"/>
    <col min="8711" max="8711" width="9" style="7" customWidth="1"/>
    <col min="8712" max="8712" width="11" style="7" bestFit="1" customWidth="1"/>
    <col min="8713" max="8713" width="13.7109375" style="7" bestFit="1" customWidth="1"/>
    <col min="8714" max="8714" width="19.140625" style="7" bestFit="1" customWidth="1"/>
    <col min="8715" max="8715" width="16.7109375" style="7" bestFit="1" customWidth="1"/>
    <col min="8716" max="8717" width="16.140625" style="7" bestFit="1" customWidth="1"/>
    <col min="8718" max="8718" width="3.42578125" style="7" customWidth="1"/>
    <col min="8719" max="8855" width="9.7109375" style="7" customWidth="1"/>
    <col min="8856" max="8960" width="11.7109375" style="7"/>
    <col min="8961" max="8961" width="37.28515625" style="7" customWidth="1"/>
    <col min="8962" max="8962" width="6.7109375" style="7" customWidth="1"/>
    <col min="8963" max="8963" width="9.85546875" style="7" bestFit="1" customWidth="1"/>
    <col min="8964" max="8964" width="6.42578125" style="7" customWidth="1"/>
    <col min="8965" max="8965" width="12.42578125" style="7" customWidth="1"/>
    <col min="8966" max="8966" width="6.5703125" style="7" bestFit="1" customWidth="1"/>
    <col min="8967" max="8967" width="9" style="7" customWidth="1"/>
    <col min="8968" max="8968" width="11" style="7" bestFit="1" customWidth="1"/>
    <col min="8969" max="8969" width="13.7109375" style="7" bestFit="1" customWidth="1"/>
    <col min="8970" max="8970" width="19.140625" style="7" bestFit="1" customWidth="1"/>
    <col min="8971" max="8971" width="16.7109375" style="7" bestFit="1" customWidth="1"/>
    <col min="8972" max="8973" width="16.140625" style="7" bestFit="1" customWidth="1"/>
    <col min="8974" max="8974" width="3.42578125" style="7" customWidth="1"/>
    <col min="8975" max="9111" width="9.7109375" style="7" customWidth="1"/>
    <col min="9112" max="9216" width="11.7109375" style="7"/>
    <col min="9217" max="9217" width="37.28515625" style="7" customWidth="1"/>
    <col min="9218" max="9218" width="6.7109375" style="7" customWidth="1"/>
    <col min="9219" max="9219" width="9.85546875" style="7" bestFit="1" customWidth="1"/>
    <col min="9220" max="9220" width="6.42578125" style="7" customWidth="1"/>
    <col min="9221" max="9221" width="12.42578125" style="7" customWidth="1"/>
    <col min="9222" max="9222" width="6.5703125" style="7" bestFit="1" customWidth="1"/>
    <col min="9223" max="9223" width="9" style="7" customWidth="1"/>
    <col min="9224" max="9224" width="11" style="7" bestFit="1" customWidth="1"/>
    <col min="9225" max="9225" width="13.7109375" style="7" bestFit="1" customWidth="1"/>
    <col min="9226" max="9226" width="19.140625" style="7" bestFit="1" customWidth="1"/>
    <col min="9227" max="9227" width="16.7109375" style="7" bestFit="1" customWidth="1"/>
    <col min="9228" max="9229" width="16.140625" style="7" bestFit="1" customWidth="1"/>
    <col min="9230" max="9230" width="3.42578125" style="7" customWidth="1"/>
    <col min="9231" max="9367" width="9.7109375" style="7" customWidth="1"/>
    <col min="9368" max="9472" width="11.7109375" style="7"/>
    <col min="9473" max="9473" width="37.28515625" style="7" customWidth="1"/>
    <col min="9474" max="9474" width="6.7109375" style="7" customWidth="1"/>
    <col min="9475" max="9475" width="9.85546875" style="7" bestFit="1" customWidth="1"/>
    <col min="9476" max="9476" width="6.42578125" style="7" customWidth="1"/>
    <col min="9477" max="9477" width="12.42578125" style="7" customWidth="1"/>
    <col min="9478" max="9478" width="6.5703125" style="7" bestFit="1" customWidth="1"/>
    <col min="9479" max="9479" width="9" style="7" customWidth="1"/>
    <col min="9480" max="9480" width="11" style="7" bestFit="1" customWidth="1"/>
    <col min="9481" max="9481" width="13.7109375" style="7" bestFit="1" customWidth="1"/>
    <col min="9482" max="9482" width="19.140625" style="7" bestFit="1" customWidth="1"/>
    <col min="9483" max="9483" width="16.7109375" style="7" bestFit="1" customWidth="1"/>
    <col min="9484" max="9485" width="16.140625" style="7" bestFit="1" customWidth="1"/>
    <col min="9486" max="9486" width="3.42578125" style="7" customWidth="1"/>
    <col min="9487" max="9623" width="9.7109375" style="7" customWidth="1"/>
    <col min="9624" max="9728" width="11.7109375" style="7"/>
    <col min="9729" max="9729" width="37.28515625" style="7" customWidth="1"/>
    <col min="9730" max="9730" width="6.7109375" style="7" customWidth="1"/>
    <col min="9731" max="9731" width="9.85546875" style="7" bestFit="1" customWidth="1"/>
    <col min="9732" max="9732" width="6.42578125" style="7" customWidth="1"/>
    <col min="9733" max="9733" width="12.42578125" style="7" customWidth="1"/>
    <col min="9734" max="9734" width="6.5703125" style="7" bestFit="1" customWidth="1"/>
    <col min="9735" max="9735" width="9" style="7" customWidth="1"/>
    <col min="9736" max="9736" width="11" style="7" bestFit="1" customWidth="1"/>
    <col min="9737" max="9737" width="13.7109375" style="7" bestFit="1" customWidth="1"/>
    <col min="9738" max="9738" width="19.140625" style="7" bestFit="1" customWidth="1"/>
    <col min="9739" max="9739" width="16.7109375" style="7" bestFit="1" customWidth="1"/>
    <col min="9740" max="9741" width="16.140625" style="7" bestFit="1" customWidth="1"/>
    <col min="9742" max="9742" width="3.42578125" style="7" customWidth="1"/>
    <col min="9743" max="9879" width="9.7109375" style="7" customWidth="1"/>
    <col min="9880" max="9984" width="11.7109375" style="7"/>
    <col min="9985" max="9985" width="37.28515625" style="7" customWidth="1"/>
    <col min="9986" max="9986" width="6.7109375" style="7" customWidth="1"/>
    <col min="9987" max="9987" width="9.85546875" style="7" bestFit="1" customWidth="1"/>
    <col min="9988" max="9988" width="6.42578125" style="7" customWidth="1"/>
    <col min="9989" max="9989" width="12.42578125" style="7" customWidth="1"/>
    <col min="9990" max="9990" width="6.5703125" style="7" bestFit="1" customWidth="1"/>
    <col min="9991" max="9991" width="9" style="7" customWidth="1"/>
    <col min="9992" max="9992" width="11" style="7" bestFit="1" customWidth="1"/>
    <col min="9993" max="9993" width="13.7109375" style="7" bestFit="1" customWidth="1"/>
    <col min="9994" max="9994" width="19.140625" style="7" bestFit="1" customWidth="1"/>
    <col min="9995" max="9995" width="16.7109375" style="7" bestFit="1" customWidth="1"/>
    <col min="9996" max="9997" width="16.140625" style="7" bestFit="1" customWidth="1"/>
    <col min="9998" max="9998" width="3.42578125" style="7" customWidth="1"/>
    <col min="9999" max="10135" width="9.7109375" style="7" customWidth="1"/>
    <col min="10136" max="10240" width="11.7109375" style="7"/>
    <col min="10241" max="10241" width="37.28515625" style="7" customWidth="1"/>
    <col min="10242" max="10242" width="6.7109375" style="7" customWidth="1"/>
    <col min="10243" max="10243" width="9.85546875" style="7" bestFit="1" customWidth="1"/>
    <col min="10244" max="10244" width="6.42578125" style="7" customWidth="1"/>
    <col min="10245" max="10245" width="12.42578125" style="7" customWidth="1"/>
    <col min="10246" max="10246" width="6.5703125" style="7" bestFit="1" customWidth="1"/>
    <col min="10247" max="10247" width="9" style="7" customWidth="1"/>
    <col min="10248" max="10248" width="11" style="7" bestFit="1" customWidth="1"/>
    <col min="10249" max="10249" width="13.7109375" style="7" bestFit="1" customWidth="1"/>
    <col min="10250" max="10250" width="19.140625" style="7" bestFit="1" customWidth="1"/>
    <col min="10251" max="10251" width="16.7109375" style="7" bestFit="1" customWidth="1"/>
    <col min="10252" max="10253" width="16.140625" style="7" bestFit="1" customWidth="1"/>
    <col min="10254" max="10254" width="3.42578125" style="7" customWidth="1"/>
    <col min="10255" max="10391" width="9.7109375" style="7" customWidth="1"/>
    <col min="10392" max="10496" width="11.7109375" style="7"/>
    <col min="10497" max="10497" width="37.28515625" style="7" customWidth="1"/>
    <col min="10498" max="10498" width="6.7109375" style="7" customWidth="1"/>
    <col min="10499" max="10499" width="9.85546875" style="7" bestFit="1" customWidth="1"/>
    <col min="10500" max="10500" width="6.42578125" style="7" customWidth="1"/>
    <col min="10501" max="10501" width="12.42578125" style="7" customWidth="1"/>
    <col min="10502" max="10502" width="6.5703125" style="7" bestFit="1" customWidth="1"/>
    <col min="10503" max="10503" width="9" style="7" customWidth="1"/>
    <col min="10504" max="10504" width="11" style="7" bestFit="1" customWidth="1"/>
    <col min="10505" max="10505" width="13.7109375" style="7" bestFit="1" customWidth="1"/>
    <col min="10506" max="10506" width="19.140625" style="7" bestFit="1" customWidth="1"/>
    <col min="10507" max="10507" width="16.7109375" style="7" bestFit="1" customWidth="1"/>
    <col min="10508" max="10509" width="16.140625" style="7" bestFit="1" customWidth="1"/>
    <col min="10510" max="10510" width="3.42578125" style="7" customWidth="1"/>
    <col min="10511" max="10647" width="9.7109375" style="7" customWidth="1"/>
    <col min="10648" max="10752" width="11.7109375" style="7"/>
    <col min="10753" max="10753" width="37.28515625" style="7" customWidth="1"/>
    <col min="10754" max="10754" width="6.7109375" style="7" customWidth="1"/>
    <col min="10755" max="10755" width="9.85546875" style="7" bestFit="1" customWidth="1"/>
    <col min="10756" max="10756" width="6.42578125" style="7" customWidth="1"/>
    <col min="10757" max="10757" width="12.42578125" style="7" customWidth="1"/>
    <col min="10758" max="10758" width="6.5703125" style="7" bestFit="1" customWidth="1"/>
    <col min="10759" max="10759" width="9" style="7" customWidth="1"/>
    <col min="10760" max="10760" width="11" style="7" bestFit="1" customWidth="1"/>
    <col min="10761" max="10761" width="13.7109375" style="7" bestFit="1" customWidth="1"/>
    <col min="10762" max="10762" width="19.140625" style="7" bestFit="1" customWidth="1"/>
    <col min="10763" max="10763" width="16.7109375" style="7" bestFit="1" customWidth="1"/>
    <col min="10764" max="10765" width="16.140625" style="7" bestFit="1" customWidth="1"/>
    <col min="10766" max="10766" width="3.42578125" style="7" customWidth="1"/>
    <col min="10767" max="10903" width="9.7109375" style="7" customWidth="1"/>
    <col min="10904" max="11008" width="11.7109375" style="7"/>
    <col min="11009" max="11009" width="37.28515625" style="7" customWidth="1"/>
    <col min="11010" max="11010" width="6.7109375" style="7" customWidth="1"/>
    <col min="11011" max="11011" width="9.85546875" style="7" bestFit="1" customWidth="1"/>
    <col min="11012" max="11012" width="6.42578125" style="7" customWidth="1"/>
    <col min="11013" max="11013" width="12.42578125" style="7" customWidth="1"/>
    <col min="11014" max="11014" width="6.5703125" style="7" bestFit="1" customWidth="1"/>
    <col min="11015" max="11015" width="9" style="7" customWidth="1"/>
    <col min="11016" max="11016" width="11" style="7" bestFit="1" customWidth="1"/>
    <col min="11017" max="11017" width="13.7109375" style="7" bestFit="1" customWidth="1"/>
    <col min="11018" max="11018" width="19.140625" style="7" bestFit="1" customWidth="1"/>
    <col min="11019" max="11019" width="16.7109375" style="7" bestFit="1" customWidth="1"/>
    <col min="11020" max="11021" width="16.140625" style="7" bestFit="1" customWidth="1"/>
    <col min="11022" max="11022" width="3.42578125" style="7" customWidth="1"/>
    <col min="11023" max="11159" width="9.7109375" style="7" customWidth="1"/>
    <col min="11160" max="11264" width="11.7109375" style="7"/>
    <col min="11265" max="11265" width="37.28515625" style="7" customWidth="1"/>
    <col min="11266" max="11266" width="6.7109375" style="7" customWidth="1"/>
    <col min="11267" max="11267" width="9.85546875" style="7" bestFit="1" customWidth="1"/>
    <col min="11268" max="11268" width="6.42578125" style="7" customWidth="1"/>
    <col min="11269" max="11269" width="12.42578125" style="7" customWidth="1"/>
    <col min="11270" max="11270" width="6.5703125" style="7" bestFit="1" customWidth="1"/>
    <col min="11271" max="11271" width="9" style="7" customWidth="1"/>
    <col min="11272" max="11272" width="11" style="7" bestFit="1" customWidth="1"/>
    <col min="11273" max="11273" width="13.7109375" style="7" bestFit="1" customWidth="1"/>
    <col min="11274" max="11274" width="19.140625" style="7" bestFit="1" customWidth="1"/>
    <col min="11275" max="11275" width="16.7109375" style="7" bestFit="1" customWidth="1"/>
    <col min="11276" max="11277" width="16.140625" style="7" bestFit="1" customWidth="1"/>
    <col min="11278" max="11278" width="3.42578125" style="7" customWidth="1"/>
    <col min="11279" max="11415" width="9.7109375" style="7" customWidth="1"/>
    <col min="11416" max="11520" width="11.7109375" style="7"/>
    <col min="11521" max="11521" width="37.28515625" style="7" customWidth="1"/>
    <col min="11522" max="11522" width="6.7109375" style="7" customWidth="1"/>
    <col min="11523" max="11523" width="9.85546875" style="7" bestFit="1" customWidth="1"/>
    <col min="11524" max="11524" width="6.42578125" style="7" customWidth="1"/>
    <col min="11525" max="11525" width="12.42578125" style="7" customWidth="1"/>
    <col min="11526" max="11526" width="6.5703125" style="7" bestFit="1" customWidth="1"/>
    <col min="11527" max="11527" width="9" style="7" customWidth="1"/>
    <col min="11528" max="11528" width="11" style="7" bestFit="1" customWidth="1"/>
    <col min="11529" max="11529" width="13.7109375" style="7" bestFit="1" customWidth="1"/>
    <col min="11530" max="11530" width="19.140625" style="7" bestFit="1" customWidth="1"/>
    <col min="11531" max="11531" width="16.7109375" style="7" bestFit="1" customWidth="1"/>
    <col min="11532" max="11533" width="16.140625" style="7" bestFit="1" customWidth="1"/>
    <col min="11534" max="11534" width="3.42578125" style="7" customWidth="1"/>
    <col min="11535" max="11671" width="9.7109375" style="7" customWidth="1"/>
    <col min="11672" max="11776" width="11.7109375" style="7"/>
    <col min="11777" max="11777" width="37.28515625" style="7" customWidth="1"/>
    <col min="11778" max="11778" width="6.7109375" style="7" customWidth="1"/>
    <col min="11779" max="11779" width="9.85546875" style="7" bestFit="1" customWidth="1"/>
    <col min="11780" max="11780" width="6.42578125" style="7" customWidth="1"/>
    <col min="11781" max="11781" width="12.42578125" style="7" customWidth="1"/>
    <col min="11782" max="11782" width="6.5703125" style="7" bestFit="1" customWidth="1"/>
    <col min="11783" max="11783" width="9" style="7" customWidth="1"/>
    <col min="11784" max="11784" width="11" style="7" bestFit="1" customWidth="1"/>
    <col min="11785" max="11785" width="13.7109375" style="7" bestFit="1" customWidth="1"/>
    <col min="11786" max="11786" width="19.140625" style="7" bestFit="1" customWidth="1"/>
    <col min="11787" max="11787" width="16.7109375" style="7" bestFit="1" customWidth="1"/>
    <col min="11788" max="11789" width="16.140625" style="7" bestFit="1" customWidth="1"/>
    <col min="11790" max="11790" width="3.42578125" style="7" customWidth="1"/>
    <col min="11791" max="11927" width="9.7109375" style="7" customWidth="1"/>
    <col min="11928" max="12032" width="11.7109375" style="7"/>
    <col min="12033" max="12033" width="37.28515625" style="7" customWidth="1"/>
    <col min="12034" max="12034" width="6.7109375" style="7" customWidth="1"/>
    <col min="12035" max="12035" width="9.85546875" style="7" bestFit="1" customWidth="1"/>
    <col min="12036" max="12036" width="6.42578125" style="7" customWidth="1"/>
    <col min="12037" max="12037" width="12.42578125" style="7" customWidth="1"/>
    <col min="12038" max="12038" width="6.5703125" style="7" bestFit="1" customWidth="1"/>
    <col min="12039" max="12039" width="9" style="7" customWidth="1"/>
    <col min="12040" max="12040" width="11" style="7" bestFit="1" customWidth="1"/>
    <col min="12041" max="12041" width="13.7109375" style="7" bestFit="1" customWidth="1"/>
    <col min="12042" max="12042" width="19.140625" style="7" bestFit="1" customWidth="1"/>
    <col min="12043" max="12043" width="16.7109375" style="7" bestFit="1" customWidth="1"/>
    <col min="12044" max="12045" width="16.140625" style="7" bestFit="1" customWidth="1"/>
    <col min="12046" max="12046" width="3.42578125" style="7" customWidth="1"/>
    <col min="12047" max="12183" width="9.7109375" style="7" customWidth="1"/>
    <col min="12184" max="12288" width="11.7109375" style="7"/>
    <col min="12289" max="12289" width="37.28515625" style="7" customWidth="1"/>
    <col min="12290" max="12290" width="6.7109375" style="7" customWidth="1"/>
    <col min="12291" max="12291" width="9.85546875" style="7" bestFit="1" customWidth="1"/>
    <col min="12292" max="12292" width="6.42578125" style="7" customWidth="1"/>
    <col min="12293" max="12293" width="12.42578125" style="7" customWidth="1"/>
    <col min="12294" max="12294" width="6.5703125" style="7" bestFit="1" customWidth="1"/>
    <col min="12295" max="12295" width="9" style="7" customWidth="1"/>
    <col min="12296" max="12296" width="11" style="7" bestFit="1" customWidth="1"/>
    <col min="12297" max="12297" width="13.7109375" style="7" bestFit="1" customWidth="1"/>
    <col min="12298" max="12298" width="19.140625" style="7" bestFit="1" customWidth="1"/>
    <col min="12299" max="12299" width="16.7109375" style="7" bestFit="1" customWidth="1"/>
    <col min="12300" max="12301" width="16.140625" style="7" bestFit="1" customWidth="1"/>
    <col min="12302" max="12302" width="3.42578125" style="7" customWidth="1"/>
    <col min="12303" max="12439" width="9.7109375" style="7" customWidth="1"/>
    <col min="12440" max="12544" width="11.7109375" style="7"/>
    <col min="12545" max="12545" width="37.28515625" style="7" customWidth="1"/>
    <col min="12546" max="12546" width="6.7109375" style="7" customWidth="1"/>
    <col min="12547" max="12547" width="9.85546875" style="7" bestFit="1" customWidth="1"/>
    <col min="12548" max="12548" width="6.42578125" style="7" customWidth="1"/>
    <col min="12549" max="12549" width="12.42578125" style="7" customWidth="1"/>
    <col min="12550" max="12550" width="6.5703125" style="7" bestFit="1" customWidth="1"/>
    <col min="12551" max="12551" width="9" style="7" customWidth="1"/>
    <col min="12552" max="12552" width="11" style="7" bestFit="1" customWidth="1"/>
    <col min="12553" max="12553" width="13.7109375" style="7" bestFit="1" customWidth="1"/>
    <col min="12554" max="12554" width="19.140625" style="7" bestFit="1" customWidth="1"/>
    <col min="12555" max="12555" width="16.7109375" style="7" bestFit="1" customWidth="1"/>
    <col min="12556" max="12557" width="16.140625" style="7" bestFit="1" customWidth="1"/>
    <col min="12558" max="12558" width="3.42578125" style="7" customWidth="1"/>
    <col min="12559" max="12695" width="9.7109375" style="7" customWidth="1"/>
    <col min="12696" max="12800" width="11.7109375" style="7"/>
    <col min="12801" max="12801" width="37.28515625" style="7" customWidth="1"/>
    <col min="12802" max="12802" width="6.7109375" style="7" customWidth="1"/>
    <col min="12803" max="12803" width="9.85546875" style="7" bestFit="1" customWidth="1"/>
    <col min="12804" max="12804" width="6.42578125" style="7" customWidth="1"/>
    <col min="12805" max="12805" width="12.42578125" style="7" customWidth="1"/>
    <col min="12806" max="12806" width="6.5703125" style="7" bestFit="1" customWidth="1"/>
    <col min="12807" max="12807" width="9" style="7" customWidth="1"/>
    <col min="12808" max="12808" width="11" style="7" bestFit="1" customWidth="1"/>
    <col min="12809" max="12809" width="13.7109375" style="7" bestFit="1" customWidth="1"/>
    <col min="12810" max="12810" width="19.140625" style="7" bestFit="1" customWidth="1"/>
    <col min="12811" max="12811" width="16.7109375" style="7" bestFit="1" customWidth="1"/>
    <col min="12812" max="12813" width="16.140625" style="7" bestFit="1" customWidth="1"/>
    <col min="12814" max="12814" width="3.42578125" style="7" customWidth="1"/>
    <col min="12815" max="12951" width="9.7109375" style="7" customWidth="1"/>
    <col min="12952" max="13056" width="11.7109375" style="7"/>
    <col min="13057" max="13057" width="37.28515625" style="7" customWidth="1"/>
    <col min="13058" max="13058" width="6.7109375" style="7" customWidth="1"/>
    <col min="13059" max="13059" width="9.85546875" style="7" bestFit="1" customWidth="1"/>
    <col min="13060" max="13060" width="6.42578125" style="7" customWidth="1"/>
    <col min="13061" max="13061" width="12.42578125" style="7" customWidth="1"/>
    <col min="13062" max="13062" width="6.5703125" style="7" bestFit="1" customWidth="1"/>
    <col min="13063" max="13063" width="9" style="7" customWidth="1"/>
    <col min="13064" max="13064" width="11" style="7" bestFit="1" customWidth="1"/>
    <col min="13065" max="13065" width="13.7109375" style="7" bestFit="1" customWidth="1"/>
    <col min="13066" max="13066" width="19.140625" style="7" bestFit="1" customWidth="1"/>
    <col min="13067" max="13067" width="16.7109375" style="7" bestFit="1" customWidth="1"/>
    <col min="13068" max="13069" width="16.140625" style="7" bestFit="1" customWidth="1"/>
    <col min="13070" max="13070" width="3.42578125" style="7" customWidth="1"/>
    <col min="13071" max="13207" width="9.7109375" style="7" customWidth="1"/>
    <col min="13208" max="13312" width="11.7109375" style="7"/>
    <col min="13313" max="13313" width="37.28515625" style="7" customWidth="1"/>
    <col min="13314" max="13314" width="6.7109375" style="7" customWidth="1"/>
    <col min="13315" max="13315" width="9.85546875" style="7" bestFit="1" customWidth="1"/>
    <col min="13316" max="13316" width="6.42578125" style="7" customWidth="1"/>
    <col min="13317" max="13317" width="12.42578125" style="7" customWidth="1"/>
    <col min="13318" max="13318" width="6.5703125" style="7" bestFit="1" customWidth="1"/>
    <col min="13319" max="13319" width="9" style="7" customWidth="1"/>
    <col min="13320" max="13320" width="11" style="7" bestFit="1" customWidth="1"/>
    <col min="13321" max="13321" width="13.7109375" style="7" bestFit="1" customWidth="1"/>
    <col min="13322" max="13322" width="19.140625" style="7" bestFit="1" customWidth="1"/>
    <col min="13323" max="13323" width="16.7109375" style="7" bestFit="1" customWidth="1"/>
    <col min="13324" max="13325" width="16.140625" style="7" bestFit="1" customWidth="1"/>
    <col min="13326" max="13326" width="3.42578125" style="7" customWidth="1"/>
    <col min="13327" max="13463" width="9.7109375" style="7" customWidth="1"/>
    <col min="13464" max="13568" width="11.7109375" style="7"/>
    <col min="13569" max="13569" width="37.28515625" style="7" customWidth="1"/>
    <col min="13570" max="13570" width="6.7109375" style="7" customWidth="1"/>
    <col min="13571" max="13571" width="9.85546875" style="7" bestFit="1" customWidth="1"/>
    <col min="13572" max="13572" width="6.42578125" style="7" customWidth="1"/>
    <col min="13573" max="13573" width="12.42578125" style="7" customWidth="1"/>
    <col min="13574" max="13574" width="6.5703125" style="7" bestFit="1" customWidth="1"/>
    <col min="13575" max="13575" width="9" style="7" customWidth="1"/>
    <col min="13576" max="13576" width="11" style="7" bestFit="1" customWidth="1"/>
    <col min="13577" max="13577" width="13.7109375" style="7" bestFit="1" customWidth="1"/>
    <col min="13578" max="13578" width="19.140625" style="7" bestFit="1" customWidth="1"/>
    <col min="13579" max="13579" width="16.7109375" style="7" bestFit="1" customWidth="1"/>
    <col min="13580" max="13581" width="16.140625" style="7" bestFit="1" customWidth="1"/>
    <col min="13582" max="13582" width="3.42578125" style="7" customWidth="1"/>
    <col min="13583" max="13719" width="9.7109375" style="7" customWidth="1"/>
    <col min="13720" max="13824" width="11.7109375" style="7"/>
    <col min="13825" max="13825" width="37.28515625" style="7" customWidth="1"/>
    <col min="13826" max="13826" width="6.7109375" style="7" customWidth="1"/>
    <col min="13827" max="13827" width="9.85546875" style="7" bestFit="1" customWidth="1"/>
    <col min="13828" max="13828" width="6.42578125" style="7" customWidth="1"/>
    <col min="13829" max="13829" width="12.42578125" style="7" customWidth="1"/>
    <col min="13830" max="13830" width="6.5703125" style="7" bestFit="1" customWidth="1"/>
    <col min="13831" max="13831" width="9" style="7" customWidth="1"/>
    <col min="13832" max="13832" width="11" style="7" bestFit="1" customWidth="1"/>
    <col min="13833" max="13833" width="13.7109375" style="7" bestFit="1" customWidth="1"/>
    <col min="13834" max="13834" width="19.140625" style="7" bestFit="1" customWidth="1"/>
    <col min="13835" max="13835" width="16.7109375" style="7" bestFit="1" customWidth="1"/>
    <col min="13836" max="13837" width="16.140625" style="7" bestFit="1" customWidth="1"/>
    <col min="13838" max="13838" width="3.42578125" style="7" customWidth="1"/>
    <col min="13839" max="13975" width="9.7109375" style="7" customWidth="1"/>
    <col min="13976" max="14080" width="11.7109375" style="7"/>
    <col min="14081" max="14081" width="37.28515625" style="7" customWidth="1"/>
    <col min="14082" max="14082" width="6.7109375" style="7" customWidth="1"/>
    <col min="14083" max="14083" width="9.85546875" style="7" bestFit="1" customWidth="1"/>
    <col min="14084" max="14084" width="6.42578125" style="7" customWidth="1"/>
    <col min="14085" max="14085" width="12.42578125" style="7" customWidth="1"/>
    <col min="14086" max="14086" width="6.5703125" style="7" bestFit="1" customWidth="1"/>
    <col min="14087" max="14087" width="9" style="7" customWidth="1"/>
    <col min="14088" max="14088" width="11" style="7" bestFit="1" customWidth="1"/>
    <col min="14089" max="14089" width="13.7109375" style="7" bestFit="1" customWidth="1"/>
    <col min="14090" max="14090" width="19.140625" style="7" bestFit="1" customWidth="1"/>
    <col min="14091" max="14091" width="16.7109375" style="7" bestFit="1" customWidth="1"/>
    <col min="14092" max="14093" width="16.140625" style="7" bestFit="1" customWidth="1"/>
    <col min="14094" max="14094" width="3.42578125" style="7" customWidth="1"/>
    <col min="14095" max="14231" width="9.7109375" style="7" customWidth="1"/>
    <col min="14232" max="14336" width="11.7109375" style="7"/>
    <col min="14337" max="14337" width="37.28515625" style="7" customWidth="1"/>
    <col min="14338" max="14338" width="6.7109375" style="7" customWidth="1"/>
    <col min="14339" max="14339" width="9.85546875" style="7" bestFit="1" customWidth="1"/>
    <col min="14340" max="14340" width="6.42578125" style="7" customWidth="1"/>
    <col min="14341" max="14341" width="12.42578125" style="7" customWidth="1"/>
    <col min="14342" max="14342" width="6.5703125" style="7" bestFit="1" customWidth="1"/>
    <col min="14343" max="14343" width="9" style="7" customWidth="1"/>
    <col min="14344" max="14344" width="11" style="7" bestFit="1" customWidth="1"/>
    <col min="14345" max="14345" width="13.7109375" style="7" bestFit="1" customWidth="1"/>
    <col min="14346" max="14346" width="19.140625" style="7" bestFit="1" customWidth="1"/>
    <col min="14347" max="14347" width="16.7109375" style="7" bestFit="1" customWidth="1"/>
    <col min="14348" max="14349" width="16.140625" style="7" bestFit="1" customWidth="1"/>
    <col min="14350" max="14350" width="3.42578125" style="7" customWidth="1"/>
    <col min="14351" max="14487" width="9.7109375" style="7" customWidth="1"/>
    <col min="14488" max="14592" width="11.7109375" style="7"/>
    <col min="14593" max="14593" width="37.28515625" style="7" customWidth="1"/>
    <col min="14594" max="14594" width="6.7109375" style="7" customWidth="1"/>
    <col min="14595" max="14595" width="9.85546875" style="7" bestFit="1" customWidth="1"/>
    <col min="14596" max="14596" width="6.42578125" style="7" customWidth="1"/>
    <col min="14597" max="14597" width="12.42578125" style="7" customWidth="1"/>
    <col min="14598" max="14598" width="6.5703125" style="7" bestFit="1" customWidth="1"/>
    <col min="14599" max="14599" width="9" style="7" customWidth="1"/>
    <col min="14600" max="14600" width="11" style="7" bestFit="1" customWidth="1"/>
    <col min="14601" max="14601" width="13.7109375" style="7" bestFit="1" customWidth="1"/>
    <col min="14602" max="14602" width="19.140625" style="7" bestFit="1" customWidth="1"/>
    <col min="14603" max="14603" width="16.7109375" style="7" bestFit="1" customWidth="1"/>
    <col min="14604" max="14605" width="16.140625" style="7" bestFit="1" customWidth="1"/>
    <col min="14606" max="14606" width="3.42578125" style="7" customWidth="1"/>
    <col min="14607" max="14743" width="9.7109375" style="7" customWidth="1"/>
    <col min="14744" max="14848" width="11.7109375" style="7"/>
    <col min="14849" max="14849" width="37.28515625" style="7" customWidth="1"/>
    <col min="14850" max="14850" width="6.7109375" style="7" customWidth="1"/>
    <col min="14851" max="14851" width="9.85546875" style="7" bestFit="1" customWidth="1"/>
    <col min="14852" max="14852" width="6.42578125" style="7" customWidth="1"/>
    <col min="14853" max="14853" width="12.42578125" style="7" customWidth="1"/>
    <col min="14854" max="14854" width="6.5703125" style="7" bestFit="1" customWidth="1"/>
    <col min="14855" max="14855" width="9" style="7" customWidth="1"/>
    <col min="14856" max="14856" width="11" style="7" bestFit="1" customWidth="1"/>
    <col min="14857" max="14857" width="13.7109375" style="7" bestFit="1" customWidth="1"/>
    <col min="14858" max="14858" width="19.140625" style="7" bestFit="1" customWidth="1"/>
    <col min="14859" max="14859" width="16.7109375" style="7" bestFit="1" customWidth="1"/>
    <col min="14860" max="14861" width="16.140625" style="7" bestFit="1" customWidth="1"/>
    <col min="14862" max="14862" width="3.42578125" style="7" customWidth="1"/>
    <col min="14863" max="14999" width="9.7109375" style="7" customWidth="1"/>
    <col min="15000" max="15104" width="11.7109375" style="7"/>
    <col min="15105" max="15105" width="37.28515625" style="7" customWidth="1"/>
    <col min="15106" max="15106" width="6.7109375" style="7" customWidth="1"/>
    <col min="15107" max="15107" width="9.85546875" style="7" bestFit="1" customWidth="1"/>
    <col min="15108" max="15108" width="6.42578125" style="7" customWidth="1"/>
    <col min="15109" max="15109" width="12.42578125" style="7" customWidth="1"/>
    <col min="15110" max="15110" width="6.5703125" style="7" bestFit="1" customWidth="1"/>
    <col min="15111" max="15111" width="9" style="7" customWidth="1"/>
    <col min="15112" max="15112" width="11" style="7" bestFit="1" customWidth="1"/>
    <col min="15113" max="15113" width="13.7109375" style="7" bestFit="1" customWidth="1"/>
    <col min="15114" max="15114" width="19.140625" style="7" bestFit="1" customWidth="1"/>
    <col min="15115" max="15115" width="16.7109375" style="7" bestFit="1" customWidth="1"/>
    <col min="15116" max="15117" width="16.140625" style="7" bestFit="1" customWidth="1"/>
    <col min="15118" max="15118" width="3.42578125" style="7" customWidth="1"/>
    <col min="15119" max="15255" width="9.7109375" style="7" customWidth="1"/>
    <col min="15256" max="15360" width="11.7109375" style="7"/>
    <col min="15361" max="15361" width="37.28515625" style="7" customWidth="1"/>
    <col min="15362" max="15362" width="6.7109375" style="7" customWidth="1"/>
    <col min="15363" max="15363" width="9.85546875" style="7" bestFit="1" customWidth="1"/>
    <col min="15364" max="15364" width="6.42578125" style="7" customWidth="1"/>
    <col min="15365" max="15365" width="12.42578125" style="7" customWidth="1"/>
    <col min="15366" max="15366" width="6.5703125" style="7" bestFit="1" customWidth="1"/>
    <col min="15367" max="15367" width="9" style="7" customWidth="1"/>
    <col min="15368" max="15368" width="11" style="7" bestFit="1" customWidth="1"/>
    <col min="15369" max="15369" width="13.7109375" style="7" bestFit="1" customWidth="1"/>
    <col min="15370" max="15370" width="19.140625" style="7" bestFit="1" customWidth="1"/>
    <col min="15371" max="15371" width="16.7109375" style="7" bestFit="1" customWidth="1"/>
    <col min="15372" max="15373" width="16.140625" style="7" bestFit="1" customWidth="1"/>
    <col min="15374" max="15374" width="3.42578125" style="7" customWidth="1"/>
    <col min="15375" max="15511" width="9.7109375" style="7" customWidth="1"/>
    <col min="15512" max="15616" width="11.7109375" style="7"/>
    <col min="15617" max="15617" width="37.28515625" style="7" customWidth="1"/>
    <col min="15618" max="15618" width="6.7109375" style="7" customWidth="1"/>
    <col min="15619" max="15619" width="9.85546875" style="7" bestFit="1" customWidth="1"/>
    <col min="15620" max="15620" width="6.42578125" style="7" customWidth="1"/>
    <col min="15621" max="15621" width="12.42578125" style="7" customWidth="1"/>
    <col min="15622" max="15622" width="6.5703125" style="7" bestFit="1" customWidth="1"/>
    <col min="15623" max="15623" width="9" style="7" customWidth="1"/>
    <col min="15624" max="15624" width="11" style="7" bestFit="1" customWidth="1"/>
    <col min="15625" max="15625" width="13.7109375" style="7" bestFit="1" customWidth="1"/>
    <col min="15626" max="15626" width="19.140625" style="7" bestFit="1" customWidth="1"/>
    <col min="15627" max="15627" width="16.7109375" style="7" bestFit="1" customWidth="1"/>
    <col min="15628" max="15629" width="16.140625" style="7" bestFit="1" customWidth="1"/>
    <col min="15630" max="15630" width="3.42578125" style="7" customWidth="1"/>
    <col min="15631" max="15767" width="9.7109375" style="7" customWidth="1"/>
    <col min="15768" max="15872" width="11.7109375" style="7"/>
    <col min="15873" max="15873" width="37.28515625" style="7" customWidth="1"/>
    <col min="15874" max="15874" width="6.7109375" style="7" customWidth="1"/>
    <col min="15875" max="15875" width="9.85546875" style="7" bestFit="1" customWidth="1"/>
    <col min="15876" max="15876" width="6.42578125" style="7" customWidth="1"/>
    <col min="15877" max="15877" width="12.42578125" style="7" customWidth="1"/>
    <col min="15878" max="15878" width="6.5703125" style="7" bestFit="1" customWidth="1"/>
    <col min="15879" max="15879" width="9" style="7" customWidth="1"/>
    <col min="15880" max="15880" width="11" style="7" bestFit="1" customWidth="1"/>
    <col min="15881" max="15881" width="13.7109375" style="7" bestFit="1" customWidth="1"/>
    <col min="15882" max="15882" width="19.140625" style="7" bestFit="1" customWidth="1"/>
    <col min="15883" max="15883" width="16.7109375" style="7" bestFit="1" customWidth="1"/>
    <col min="15884" max="15885" width="16.140625" style="7" bestFit="1" customWidth="1"/>
    <col min="15886" max="15886" width="3.42578125" style="7" customWidth="1"/>
    <col min="15887" max="16023" width="9.7109375" style="7" customWidth="1"/>
    <col min="16024" max="16128" width="11.7109375" style="7"/>
    <col min="16129" max="16129" width="37.28515625" style="7" customWidth="1"/>
    <col min="16130" max="16130" width="6.7109375" style="7" customWidth="1"/>
    <col min="16131" max="16131" width="9.85546875" style="7" bestFit="1" customWidth="1"/>
    <col min="16132" max="16132" width="6.42578125" style="7" customWidth="1"/>
    <col min="16133" max="16133" width="12.42578125" style="7" customWidth="1"/>
    <col min="16134" max="16134" width="6.5703125" style="7" bestFit="1" customWidth="1"/>
    <col min="16135" max="16135" width="9" style="7" customWidth="1"/>
    <col min="16136" max="16136" width="11" style="7" bestFit="1" customWidth="1"/>
    <col min="16137" max="16137" width="13.7109375" style="7" bestFit="1" customWidth="1"/>
    <col min="16138" max="16138" width="19.140625" style="7" bestFit="1" customWidth="1"/>
    <col min="16139" max="16139" width="16.7109375" style="7" bestFit="1" customWidth="1"/>
    <col min="16140" max="16141" width="16.140625" style="7" bestFit="1" customWidth="1"/>
    <col min="16142" max="16142" width="3.42578125" style="7" customWidth="1"/>
    <col min="16143" max="16279" width="9.7109375" style="7" customWidth="1"/>
    <col min="16280" max="16384" width="11.7109375" style="7"/>
  </cols>
  <sheetData>
    <row r="1" spans="1:14" ht="12.75" x14ac:dyDescent="0.2">
      <c r="A1" s="1" t="s">
        <v>0</v>
      </c>
      <c r="B1" s="2"/>
      <c r="D1" s="4"/>
      <c r="E1" s="5"/>
    </row>
    <row r="2" spans="1:14" ht="12.75" x14ac:dyDescent="0.2">
      <c r="A2" s="1" t="s">
        <v>1</v>
      </c>
      <c r="B2" s="2"/>
      <c r="D2" s="4"/>
      <c r="E2" s="5"/>
    </row>
    <row r="3" spans="1:14" ht="12.75" x14ac:dyDescent="0.2">
      <c r="A3" s="8" t="s">
        <v>787</v>
      </c>
      <c r="F3" s="6" t="s">
        <v>3</v>
      </c>
      <c r="K3" s="135"/>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16" t="s">
        <v>11</v>
      </c>
      <c r="K5" s="16" t="s">
        <v>12</v>
      </c>
      <c r="L5" s="16"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788</v>
      </c>
      <c r="B8" s="30"/>
      <c r="C8" s="30">
        <v>21410.18</v>
      </c>
      <c r="D8" s="31"/>
      <c r="E8" s="30"/>
      <c r="F8" s="30" t="s">
        <v>789</v>
      </c>
      <c r="G8" s="30">
        <v>664.57</v>
      </c>
      <c r="H8" s="32"/>
      <c r="I8" s="32"/>
      <c r="J8" s="88"/>
      <c r="K8" s="33" t="s">
        <v>33</v>
      </c>
      <c r="L8" s="32" t="s">
        <v>21</v>
      </c>
      <c r="M8" s="34"/>
      <c r="N8" s="19"/>
    </row>
    <row r="9" spans="1:14" x14ac:dyDescent="0.15">
      <c r="A9" s="10"/>
      <c r="B9" s="2"/>
      <c r="C9" s="133"/>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0</v>
      </c>
      <c r="K10" s="41">
        <v>0</v>
      </c>
      <c r="L10" s="41">
        <v>0</v>
      </c>
      <c r="M10" s="41">
        <v>0</v>
      </c>
      <c r="N10" s="42"/>
    </row>
    <row r="11" spans="1:14" x14ac:dyDescent="0.15">
      <c r="A11" s="35" t="s">
        <v>34</v>
      </c>
      <c r="B11" s="36">
        <v>193</v>
      </c>
      <c r="C11" s="36" t="s">
        <v>35</v>
      </c>
      <c r="D11" s="36" t="s">
        <v>36</v>
      </c>
      <c r="E11" s="37">
        <v>139</v>
      </c>
      <c r="F11" s="38" t="s">
        <v>39</v>
      </c>
      <c r="G11" s="39">
        <v>6.3</v>
      </c>
      <c r="H11" s="36" t="s">
        <v>38</v>
      </c>
      <c r="I11" s="40">
        <v>24.5</v>
      </c>
      <c r="J11" s="41">
        <v>139000</v>
      </c>
      <c r="K11" s="41">
        <v>2976015</v>
      </c>
      <c r="L11" s="41">
        <v>76258</v>
      </c>
      <c r="M11" s="41">
        <v>3052273</v>
      </c>
      <c r="N11" s="42"/>
    </row>
    <row r="12" spans="1:14" x14ac:dyDescent="0.15">
      <c r="A12" s="35" t="s">
        <v>34</v>
      </c>
      <c r="B12" s="36">
        <v>199</v>
      </c>
      <c r="C12" s="36" t="s">
        <v>40</v>
      </c>
      <c r="D12" s="36" t="s">
        <v>36</v>
      </c>
      <c r="E12" s="37">
        <v>168</v>
      </c>
      <c r="F12" s="38" t="s">
        <v>41</v>
      </c>
      <c r="G12" s="39">
        <v>6.5</v>
      </c>
      <c r="H12" s="36" t="s">
        <v>38</v>
      </c>
      <c r="I12" s="40">
        <v>11.5</v>
      </c>
      <c r="J12" s="41">
        <v>10105.719999999999</v>
      </c>
      <c r="K12" s="41">
        <v>216365</v>
      </c>
      <c r="L12" s="41">
        <v>5720</v>
      </c>
      <c r="M12" s="41">
        <v>222085</v>
      </c>
      <c r="N12" s="42"/>
    </row>
    <row r="13" spans="1:14" x14ac:dyDescent="0.15">
      <c r="A13" s="35" t="s">
        <v>34</v>
      </c>
      <c r="B13" s="36">
        <v>199</v>
      </c>
      <c r="C13" s="36" t="s">
        <v>40</v>
      </c>
      <c r="D13" s="36" t="s">
        <v>36</v>
      </c>
      <c r="E13" s="37">
        <v>143</v>
      </c>
      <c r="F13" s="38" t="s">
        <v>42</v>
      </c>
      <c r="G13" s="39">
        <v>6.3</v>
      </c>
      <c r="H13" s="36" t="s">
        <v>38</v>
      </c>
      <c r="I13" s="40">
        <v>24.5</v>
      </c>
      <c r="J13" s="41">
        <v>143000</v>
      </c>
      <c r="K13" s="41">
        <v>3061656</v>
      </c>
      <c r="L13" s="41">
        <v>78453</v>
      </c>
      <c r="M13" s="41">
        <v>3140109</v>
      </c>
      <c r="N13" s="42"/>
    </row>
    <row r="14" spans="1:14" x14ac:dyDescent="0.15">
      <c r="A14" s="35" t="s">
        <v>34</v>
      </c>
      <c r="B14" s="36">
        <v>202</v>
      </c>
      <c r="C14" s="36" t="s">
        <v>43</v>
      </c>
      <c r="D14" s="36" t="s">
        <v>36</v>
      </c>
      <c r="E14" s="37">
        <v>230</v>
      </c>
      <c r="F14" s="38" t="s">
        <v>44</v>
      </c>
      <c r="G14" s="39">
        <v>7.4</v>
      </c>
      <c r="H14" s="36" t="s">
        <v>38</v>
      </c>
      <c r="I14" s="40">
        <v>5</v>
      </c>
      <c r="J14" s="41">
        <v>0</v>
      </c>
      <c r="K14" s="41">
        <v>0</v>
      </c>
      <c r="L14" s="41">
        <v>0</v>
      </c>
      <c r="M14" s="41">
        <v>0</v>
      </c>
      <c r="N14" s="42"/>
    </row>
    <row r="15" spans="1:14" x14ac:dyDescent="0.15">
      <c r="A15" s="35" t="s">
        <v>45</v>
      </c>
      <c r="B15" s="36">
        <v>202</v>
      </c>
      <c r="C15" s="36" t="s">
        <v>43</v>
      </c>
      <c r="D15" s="36" t="s">
        <v>36</v>
      </c>
      <c r="E15" s="37">
        <v>317</v>
      </c>
      <c r="F15" s="38" t="s">
        <v>46</v>
      </c>
      <c r="G15" s="39">
        <v>7.4</v>
      </c>
      <c r="H15" s="36" t="s">
        <v>38</v>
      </c>
      <c r="I15" s="40">
        <v>20</v>
      </c>
      <c r="J15" s="41">
        <v>238969.68</v>
      </c>
      <c r="K15" s="41">
        <v>5116384</v>
      </c>
      <c r="L15" s="41">
        <v>153592</v>
      </c>
      <c r="M15" s="41">
        <v>5269976</v>
      </c>
      <c r="N15" s="42"/>
    </row>
    <row r="16" spans="1:14" x14ac:dyDescent="0.15">
      <c r="A16" s="35" t="s">
        <v>47</v>
      </c>
      <c r="B16" s="36">
        <v>211</v>
      </c>
      <c r="C16" s="36" t="s">
        <v>48</v>
      </c>
      <c r="D16" s="36" t="s">
        <v>36</v>
      </c>
      <c r="E16" s="37">
        <v>290</v>
      </c>
      <c r="F16" s="36" t="s">
        <v>49</v>
      </c>
      <c r="G16" s="39">
        <v>6.9</v>
      </c>
      <c r="H16" s="36" t="s">
        <v>38</v>
      </c>
      <c r="I16" s="40">
        <v>20</v>
      </c>
      <c r="J16" s="41">
        <v>133317.29999999999</v>
      </c>
      <c r="K16" s="41">
        <v>2854347</v>
      </c>
      <c r="L16" s="41">
        <v>22306</v>
      </c>
      <c r="M16" s="41">
        <v>2876653</v>
      </c>
      <c r="N16" s="42"/>
    </row>
    <row r="17" spans="1:14" x14ac:dyDescent="0.15">
      <c r="A17" s="35" t="s">
        <v>47</v>
      </c>
      <c r="B17" s="36">
        <v>211</v>
      </c>
      <c r="C17" s="36" t="s">
        <v>48</v>
      </c>
      <c r="D17" s="36" t="s">
        <v>36</v>
      </c>
      <c r="E17" s="37">
        <v>128</v>
      </c>
      <c r="F17" s="36" t="s">
        <v>50</v>
      </c>
      <c r="G17" s="39">
        <v>6.9</v>
      </c>
      <c r="H17" s="36" t="s">
        <v>38</v>
      </c>
      <c r="I17" s="40">
        <v>20</v>
      </c>
      <c r="J17" s="41">
        <v>58939.44</v>
      </c>
      <c r="K17" s="41">
        <v>1261904</v>
      </c>
      <c r="L17" s="41">
        <v>9861</v>
      </c>
      <c r="M17" s="41">
        <v>1271765</v>
      </c>
      <c r="N17" s="42"/>
    </row>
    <row r="18" spans="1:14" x14ac:dyDescent="0.15">
      <c r="A18" s="35" t="s">
        <v>51</v>
      </c>
      <c r="B18" s="36">
        <v>211</v>
      </c>
      <c r="C18" s="36" t="s">
        <v>48</v>
      </c>
      <c r="D18" s="36" t="s">
        <v>36</v>
      </c>
      <c r="E18" s="37">
        <v>22</v>
      </c>
      <c r="F18" s="36" t="s">
        <v>52</v>
      </c>
      <c r="G18" s="39">
        <v>6.9</v>
      </c>
      <c r="H18" s="36" t="s">
        <v>38</v>
      </c>
      <c r="I18" s="40">
        <v>20</v>
      </c>
      <c r="J18" s="41">
        <v>41161.56</v>
      </c>
      <c r="K18" s="41">
        <v>881276</v>
      </c>
      <c r="L18" s="41">
        <v>6887</v>
      </c>
      <c r="M18" s="41">
        <v>888163</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235000</v>
      </c>
      <c r="K20" s="41">
        <v>5031392</v>
      </c>
      <c r="L20" s="41">
        <v>42081</v>
      </c>
      <c r="M20" s="41">
        <v>5073473</v>
      </c>
      <c r="N20" s="42"/>
    </row>
    <row r="21" spans="1:14" x14ac:dyDescent="0.15">
      <c r="A21" s="35" t="s">
        <v>47</v>
      </c>
      <c r="B21" s="36">
        <v>221</v>
      </c>
      <c r="C21" s="36" t="s">
        <v>53</v>
      </c>
      <c r="D21" s="36" t="s">
        <v>36</v>
      </c>
      <c r="E21" s="37">
        <v>43</v>
      </c>
      <c r="F21" s="36" t="s">
        <v>56</v>
      </c>
      <c r="G21" s="39">
        <v>7.4</v>
      </c>
      <c r="H21" s="36" t="s">
        <v>55</v>
      </c>
      <c r="I21" s="40">
        <v>20</v>
      </c>
      <c r="J21" s="41">
        <v>31000</v>
      </c>
      <c r="K21" s="41">
        <v>663716</v>
      </c>
      <c r="L21" s="41">
        <v>5551</v>
      </c>
      <c r="M21" s="41">
        <v>669267</v>
      </c>
      <c r="N21" s="42"/>
    </row>
    <row r="22" spans="1:14" x14ac:dyDescent="0.15">
      <c r="A22" s="35" t="s">
        <v>47</v>
      </c>
      <c r="B22" s="36">
        <v>221</v>
      </c>
      <c r="C22" s="36" t="s">
        <v>53</v>
      </c>
      <c r="D22" s="36" t="s">
        <v>36</v>
      </c>
      <c r="E22" s="37">
        <v>240</v>
      </c>
      <c r="F22" s="36" t="s">
        <v>57</v>
      </c>
      <c r="G22" s="39">
        <v>7.4</v>
      </c>
      <c r="H22" s="36" t="s">
        <v>55</v>
      </c>
      <c r="I22" s="40">
        <v>12</v>
      </c>
      <c r="J22" s="41">
        <v>47834.26</v>
      </c>
      <c r="K22" s="41">
        <v>1024140</v>
      </c>
      <c r="L22" s="41">
        <v>8566</v>
      </c>
      <c r="M22" s="41">
        <v>1032706</v>
      </c>
      <c r="N22" s="42"/>
    </row>
    <row r="23" spans="1:14" x14ac:dyDescent="0.15">
      <c r="A23" s="35" t="s">
        <v>47</v>
      </c>
      <c r="B23" s="36">
        <v>221</v>
      </c>
      <c r="C23" s="36" t="s">
        <v>53</v>
      </c>
      <c r="D23" s="36" t="s">
        <v>36</v>
      </c>
      <c r="E23" s="37">
        <v>55</v>
      </c>
      <c r="F23" s="36" t="s">
        <v>58</v>
      </c>
      <c r="G23" s="39">
        <v>7.4</v>
      </c>
      <c r="H23" s="36" t="s">
        <v>55</v>
      </c>
      <c r="I23" s="40">
        <v>12</v>
      </c>
      <c r="J23" s="41">
        <v>10974.21</v>
      </c>
      <c r="K23" s="41">
        <v>234960</v>
      </c>
      <c r="L23" s="41">
        <v>1979</v>
      </c>
      <c r="M23" s="41">
        <v>236939</v>
      </c>
      <c r="N23" s="42"/>
    </row>
    <row r="24" spans="1:14" x14ac:dyDescent="0.15">
      <c r="A24" s="35" t="s">
        <v>51</v>
      </c>
      <c r="B24" s="36">
        <v>221</v>
      </c>
      <c r="C24" s="36" t="s">
        <v>53</v>
      </c>
      <c r="D24" s="36" t="s">
        <v>36</v>
      </c>
      <c r="E24" s="37">
        <v>50</v>
      </c>
      <c r="F24" s="36" t="s">
        <v>59</v>
      </c>
      <c r="G24" s="39">
        <v>7.4</v>
      </c>
      <c r="H24" s="36" t="s">
        <v>55</v>
      </c>
      <c r="I24" s="40">
        <v>20</v>
      </c>
      <c r="J24" s="41">
        <v>95383.5</v>
      </c>
      <c r="K24" s="41">
        <v>2042178</v>
      </c>
      <c r="L24" s="41">
        <v>17007</v>
      </c>
      <c r="M24" s="41">
        <v>2059185</v>
      </c>
      <c r="N24" s="42"/>
    </row>
    <row r="25" spans="1:14" x14ac:dyDescent="0.15">
      <c r="A25" s="35" t="s">
        <v>60</v>
      </c>
      <c r="B25" s="36">
        <v>225</v>
      </c>
      <c r="C25" s="36" t="s">
        <v>61</v>
      </c>
      <c r="D25" s="36" t="s">
        <v>36</v>
      </c>
      <c r="E25" s="37">
        <v>427</v>
      </c>
      <c r="F25" s="36" t="s">
        <v>62</v>
      </c>
      <c r="G25" s="39">
        <v>7.5</v>
      </c>
      <c r="H25" s="36" t="s">
        <v>63</v>
      </c>
      <c r="I25" s="40">
        <v>24</v>
      </c>
      <c r="J25" s="41">
        <v>327951</v>
      </c>
      <c r="K25" s="41">
        <v>7021490</v>
      </c>
      <c r="L25" s="41">
        <v>215454</v>
      </c>
      <c r="M25" s="41">
        <v>7236944</v>
      </c>
      <c r="N25" s="42"/>
    </row>
    <row r="26" spans="1:14" x14ac:dyDescent="0.15">
      <c r="A26" s="35" t="s">
        <v>64</v>
      </c>
      <c r="B26" s="36">
        <v>225</v>
      </c>
      <c r="C26" s="36" t="s">
        <v>61</v>
      </c>
      <c r="D26" s="36" t="s">
        <v>36</v>
      </c>
      <c r="E26" s="37">
        <v>36</v>
      </c>
      <c r="F26" s="36" t="s">
        <v>65</v>
      </c>
      <c r="G26" s="39">
        <v>7.5</v>
      </c>
      <c r="H26" s="36" t="s">
        <v>63</v>
      </c>
      <c r="I26" s="40">
        <v>24</v>
      </c>
      <c r="J26" s="41">
        <v>65377</v>
      </c>
      <c r="K26" s="41">
        <v>1399733</v>
      </c>
      <c r="L26" s="41">
        <v>42951</v>
      </c>
      <c r="M26" s="41">
        <v>1442684</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257068</v>
      </c>
      <c r="K28" s="41">
        <v>5503872</v>
      </c>
      <c r="L28" s="41">
        <v>168887</v>
      </c>
      <c r="M28" s="41">
        <v>5672759</v>
      </c>
      <c r="N28" s="42"/>
    </row>
    <row r="29" spans="1:14" x14ac:dyDescent="0.15">
      <c r="A29" s="35" t="s">
        <v>64</v>
      </c>
      <c r="B29" s="36">
        <v>228</v>
      </c>
      <c r="C29" s="36" t="s">
        <v>66</v>
      </c>
      <c r="D29" s="36" t="s">
        <v>36</v>
      </c>
      <c r="E29" s="37">
        <v>60</v>
      </c>
      <c r="F29" s="36" t="s">
        <v>42</v>
      </c>
      <c r="G29" s="39">
        <v>7.5</v>
      </c>
      <c r="H29" s="36" t="s">
        <v>63</v>
      </c>
      <c r="I29" s="40">
        <v>21</v>
      </c>
      <c r="J29" s="41">
        <v>108961</v>
      </c>
      <c r="K29" s="41">
        <v>2332875</v>
      </c>
      <c r="L29" s="41">
        <v>71584</v>
      </c>
      <c r="M29" s="41">
        <v>2404459</v>
      </c>
      <c r="N29" s="42"/>
    </row>
    <row r="30" spans="1:14" x14ac:dyDescent="0.15">
      <c r="A30" s="35" t="s">
        <v>67</v>
      </c>
      <c r="B30" s="36">
        <v>236</v>
      </c>
      <c r="C30" s="36" t="s">
        <v>68</v>
      </c>
      <c r="D30" s="36" t="s">
        <v>36</v>
      </c>
      <c r="E30" s="37">
        <v>403</v>
      </c>
      <c r="F30" s="38" t="s">
        <v>69</v>
      </c>
      <c r="G30" s="39">
        <v>7</v>
      </c>
      <c r="H30" s="36" t="s">
        <v>63</v>
      </c>
      <c r="I30" s="40">
        <v>19</v>
      </c>
      <c r="J30" s="41">
        <v>251871.21</v>
      </c>
      <c r="K30" s="41">
        <v>5392608</v>
      </c>
      <c r="L30" s="41">
        <v>184536</v>
      </c>
      <c r="M30" s="41">
        <v>5577144</v>
      </c>
      <c r="N30" s="42"/>
    </row>
    <row r="31" spans="1:14" x14ac:dyDescent="0.15">
      <c r="A31" s="35" t="s">
        <v>70</v>
      </c>
      <c r="B31" s="36">
        <v>236</v>
      </c>
      <c r="C31" s="36" t="s">
        <v>68</v>
      </c>
      <c r="D31" s="36" t="s">
        <v>36</v>
      </c>
      <c r="E31" s="37">
        <v>35.5</v>
      </c>
      <c r="F31" s="38" t="s">
        <v>71</v>
      </c>
      <c r="G31" s="39">
        <v>6.5</v>
      </c>
      <c r="H31" s="36" t="s">
        <v>63</v>
      </c>
      <c r="I31" s="40">
        <v>20</v>
      </c>
      <c r="J31" s="41">
        <v>60621.46</v>
      </c>
      <c r="K31" s="41">
        <v>1297916</v>
      </c>
      <c r="L31" s="41">
        <v>0</v>
      </c>
      <c r="M31" s="41">
        <v>1297916</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156016.01999999999</v>
      </c>
      <c r="K33" s="41">
        <v>3340331</v>
      </c>
      <c r="L33" s="41">
        <v>3053.52</v>
      </c>
      <c r="M33" s="41">
        <v>3343384.69</v>
      </c>
      <c r="N33" s="42"/>
    </row>
    <row r="34" spans="1:14" x14ac:dyDescent="0.15">
      <c r="A34" s="35" t="s">
        <v>74</v>
      </c>
      <c r="B34" s="36">
        <v>239</v>
      </c>
      <c r="C34" s="36" t="s">
        <v>73</v>
      </c>
      <c r="D34" s="36" t="s">
        <v>36</v>
      </c>
      <c r="E34" s="37">
        <v>48</v>
      </c>
      <c r="F34" s="36" t="s">
        <v>75</v>
      </c>
      <c r="G34" s="39">
        <v>6.8</v>
      </c>
      <c r="H34" s="36" t="s">
        <v>38</v>
      </c>
      <c r="I34" s="40">
        <v>14</v>
      </c>
      <c r="J34" s="41">
        <v>81247.73</v>
      </c>
      <c r="K34" s="41">
        <v>1739529</v>
      </c>
      <c r="L34" s="41">
        <v>0</v>
      </c>
      <c r="M34" s="41">
        <v>1739528.62</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350944.88</v>
      </c>
      <c r="K36" s="41">
        <v>7513793</v>
      </c>
      <c r="L36" s="41">
        <v>59540</v>
      </c>
      <c r="M36" s="41">
        <v>7573333</v>
      </c>
      <c r="N36" s="42"/>
    </row>
    <row r="37" spans="1:14" x14ac:dyDescent="0.15">
      <c r="A37" s="35" t="s">
        <v>47</v>
      </c>
      <c r="B37" s="36">
        <v>245</v>
      </c>
      <c r="C37" s="36" t="s">
        <v>76</v>
      </c>
      <c r="D37" s="36" t="s">
        <v>36</v>
      </c>
      <c r="E37" s="37">
        <v>95</v>
      </c>
      <c r="F37" s="36" t="s">
        <v>78</v>
      </c>
      <c r="G37" s="39">
        <v>7</v>
      </c>
      <c r="H37" s="36" t="s">
        <v>55</v>
      </c>
      <c r="I37" s="39">
        <v>19.75</v>
      </c>
      <c r="J37" s="41">
        <v>41852.480000000003</v>
      </c>
      <c r="K37" s="41">
        <v>896069</v>
      </c>
      <c r="L37" s="41">
        <v>7100</v>
      </c>
      <c r="M37" s="41">
        <v>903169</v>
      </c>
      <c r="N37" s="42"/>
    </row>
    <row r="38" spans="1:14" x14ac:dyDescent="0.15">
      <c r="A38" s="35" t="s">
        <v>79</v>
      </c>
      <c r="B38" s="36">
        <v>245</v>
      </c>
      <c r="C38" s="36" t="s">
        <v>76</v>
      </c>
      <c r="D38" s="36" t="s">
        <v>36</v>
      </c>
      <c r="E38" s="37">
        <v>90</v>
      </c>
      <c r="F38" s="36" t="s">
        <v>80</v>
      </c>
      <c r="G38" s="39">
        <v>7</v>
      </c>
      <c r="H38" s="36" t="s">
        <v>55</v>
      </c>
      <c r="I38" s="39">
        <v>19.75</v>
      </c>
      <c r="J38" s="41">
        <v>141275.96</v>
      </c>
      <c r="K38" s="41">
        <v>3024744</v>
      </c>
      <c r="L38" s="41">
        <v>23970</v>
      </c>
      <c r="M38" s="41">
        <v>3048714</v>
      </c>
      <c r="N38" s="42"/>
    </row>
    <row r="39" spans="1:14" x14ac:dyDescent="0.15">
      <c r="A39" s="35" t="s">
        <v>47</v>
      </c>
      <c r="B39" s="36">
        <v>247</v>
      </c>
      <c r="C39" s="36" t="s">
        <v>81</v>
      </c>
      <c r="D39" s="36" t="s">
        <v>36</v>
      </c>
      <c r="E39" s="37">
        <v>470</v>
      </c>
      <c r="F39" s="36" t="s">
        <v>82</v>
      </c>
      <c r="G39" s="39">
        <v>6.3</v>
      </c>
      <c r="H39" s="36" t="s">
        <v>55</v>
      </c>
      <c r="I39" s="39">
        <v>25</v>
      </c>
      <c r="J39" s="41">
        <v>228740.52</v>
      </c>
      <c r="K39" s="41">
        <v>4897376</v>
      </c>
      <c r="L39" s="41">
        <v>60205</v>
      </c>
      <c r="M39" s="41">
        <v>4957581</v>
      </c>
      <c r="N39" s="42"/>
    </row>
    <row r="40" spans="1:14" x14ac:dyDescent="0.15">
      <c r="A40" s="35" t="s">
        <v>47</v>
      </c>
      <c r="B40" s="36">
        <v>247</v>
      </c>
      <c r="C40" s="36" t="s">
        <v>81</v>
      </c>
      <c r="D40" s="36" t="s">
        <v>36</v>
      </c>
      <c r="E40" s="37">
        <v>25</v>
      </c>
      <c r="F40" s="36" t="s">
        <v>83</v>
      </c>
      <c r="G40" s="39">
        <v>6.3</v>
      </c>
      <c r="H40" s="36" t="s">
        <v>55</v>
      </c>
      <c r="I40" s="39">
        <v>25</v>
      </c>
      <c r="J40" s="41">
        <v>11936.52</v>
      </c>
      <c r="K40" s="41">
        <v>255563</v>
      </c>
      <c r="L40" s="41">
        <v>3141</v>
      </c>
      <c r="M40" s="41">
        <v>258704</v>
      </c>
      <c r="N40" s="42"/>
    </row>
    <row r="41" spans="1:14" x14ac:dyDescent="0.15">
      <c r="A41" s="35" t="s">
        <v>51</v>
      </c>
      <c r="B41" s="36">
        <v>247</v>
      </c>
      <c r="C41" s="36" t="s">
        <v>81</v>
      </c>
      <c r="D41" s="36" t="s">
        <v>36</v>
      </c>
      <c r="E41" s="37">
        <v>27</v>
      </c>
      <c r="F41" s="36" t="s">
        <v>84</v>
      </c>
      <c r="G41" s="39">
        <v>7.3</v>
      </c>
      <c r="H41" s="36" t="s">
        <v>55</v>
      </c>
      <c r="I41" s="39">
        <v>25</v>
      </c>
      <c r="J41" s="41">
        <v>46422.18</v>
      </c>
      <c r="K41" s="41">
        <v>993907</v>
      </c>
      <c r="L41" s="41">
        <v>12247</v>
      </c>
      <c r="M41" s="41">
        <v>1006154</v>
      </c>
      <c r="N41" s="42"/>
    </row>
    <row r="42" spans="1:14" x14ac:dyDescent="0.15">
      <c r="A42" s="35" t="s">
        <v>85</v>
      </c>
      <c r="B42" s="36">
        <v>262</v>
      </c>
      <c r="C42" s="36" t="s">
        <v>86</v>
      </c>
      <c r="D42" s="36" t="s">
        <v>36</v>
      </c>
      <c r="E42" s="37">
        <v>405</v>
      </c>
      <c r="F42" s="36" t="s">
        <v>87</v>
      </c>
      <c r="G42" s="39">
        <v>5.75</v>
      </c>
      <c r="H42" s="36" t="s">
        <v>38</v>
      </c>
      <c r="I42" s="39">
        <v>6</v>
      </c>
      <c r="J42" s="41">
        <v>0</v>
      </c>
      <c r="K42" s="41">
        <v>0</v>
      </c>
      <c r="L42" s="41">
        <v>0</v>
      </c>
      <c r="M42" s="41">
        <v>0</v>
      </c>
      <c r="N42" s="42"/>
    </row>
    <row r="43" spans="1:14" x14ac:dyDescent="0.15">
      <c r="A43" s="35" t="s">
        <v>85</v>
      </c>
      <c r="B43" s="36">
        <v>262</v>
      </c>
      <c r="C43" s="36" t="s">
        <v>86</v>
      </c>
      <c r="D43" s="36" t="s">
        <v>36</v>
      </c>
      <c r="E43" s="37">
        <v>104</v>
      </c>
      <c r="F43" s="36" t="s">
        <v>88</v>
      </c>
      <c r="G43" s="39">
        <v>5.75</v>
      </c>
      <c r="H43" s="36" t="s">
        <v>38</v>
      </c>
      <c r="I43" s="39">
        <v>6</v>
      </c>
      <c r="J43" s="41">
        <v>0</v>
      </c>
      <c r="K43" s="41">
        <v>0</v>
      </c>
      <c r="L43" s="41">
        <v>0</v>
      </c>
      <c r="M43" s="41">
        <v>0</v>
      </c>
      <c r="N43" s="42"/>
    </row>
    <row r="44" spans="1:14" x14ac:dyDescent="0.15">
      <c r="A44" s="35" t="s">
        <v>85</v>
      </c>
      <c r="B44" s="36">
        <v>262</v>
      </c>
      <c r="C44" s="36" t="s">
        <v>86</v>
      </c>
      <c r="D44" s="36" t="s">
        <v>36</v>
      </c>
      <c r="E44" s="37">
        <v>465</v>
      </c>
      <c r="F44" s="36" t="s">
        <v>89</v>
      </c>
      <c r="G44" s="39">
        <v>6.5</v>
      </c>
      <c r="H44" s="36" t="s">
        <v>38</v>
      </c>
      <c r="I44" s="39">
        <v>20</v>
      </c>
      <c r="J44" s="41">
        <v>79563.100000000006</v>
      </c>
      <c r="K44" s="41">
        <v>1703460</v>
      </c>
      <c r="L44" s="41">
        <v>17628</v>
      </c>
      <c r="M44" s="41">
        <v>1721088</v>
      </c>
      <c r="N44" s="42"/>
    </row>
    <row r="45" spans="1:14" x14ac:dyDescent="0.15">
      <c r="A45" s="35" t="s">
        <v>85</v>
      </c>
      <c r="B45" s="36">
        <v>262</v>
      </c>
      <c r="C45" s="36" t="s">
        <v>86</v>
      </c>
      <c r="D45" s="36" t="s">
        <v>36</v>
      </c>
      <c r="E45" s="37">
        <v>121</v>
      </c>
      <c r="F45" s="36" t="s">
        <v>90</v>
      </c>
      <c r="G45" s="39">
        <v>6.5</v>
      </c>
      <c r="H45" s="36" t="s">
        <v>38</v>
      </c>
      <c r="I45" s="39">
        <v>20</v>
      </c>
      <c r="J45" s="41">
        <v>20686.400000000001</v>
      </c>
      <c r="K45" s="41">
        <v>442900</v>
      </c>
      <c r="L45" s="41">
        <v>4583</v>
      </c>
      <c r="M45" s="41">
        <v>447483</v>
      </c>
      <c r="N45" s="42"/>
    </row>
    <row r="46" spans="1:14" x14ac:dyDescent="0.15">
      <c r="A46" s="35" t="s">
        <v>91</v>
      </c>
      <c r="B46" s="36">
        <v>262</v>
      </c>
      <c r="C46" s="36" t="s">
        <v>86</v>
      </c>
      <c r="D46" s="36" t="s">
        <v>36</v>
      </c>
      <c r="E46" s="37">
        <v>35</v>
      </c>
      <c r="F46" s="36" t="s">
        <v>92</v>
      </c>
      <c r="G46" s="39">
        <v>6.5</v>
      </c>
      <c r="H46" s="36" t="s">
        <v>38</v>
      </c>
      <c r="I46" s="39">
        <v>20</v>
      </c>
      <c r="J46" s="41">
        <v>55252.6</v>
      </c>
      <c r="K46" s="41">
        <v>1182968</v>
      </c>
      <c r="L46" s="41">
        <v>12242</v>
      </c>
      <c r="M46" s="41">
        <v>1195210</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292549</v>
      </c>
      <c r="K48" s="41">
        <v>6263527</v>
      </c>
      <c r="L48" s="41">
        <v>179596</v>
      </c>
      <c r="M48" s="41">
        <v>6443123</v>
      </c>
      <c r="N48" s="42"/>
    </row>
    <row r="49" spans="1:14" x14ac:dyDescent="0.15">
      <c r="A49" s="35" t="s">
        <v>64</v>
      </c>
      <c r="B49" s="36">
        <v>270</v>
      </c>
      <c r="C49" s="36" t="s">
        <v>93</v>
      </c>
      <c r="D49" s="36" t="s">
        <v>36</v>
      </c>
      <c r="E49" s="37">
        <v>80</v>
      </c>
      <c r="F49" s="36" t="s">
        <v>46</v>
      </c>
      <c r="G49" s="39">
        <v>7</v>
      </c>
      <c r="H49" s="36" t="s">
        <v>63</v>
      </c>
      <c r="I49" s="39">
        <v>21</v>
      </c>
      <c r="J49" s="41">
        <v>128463</v>
      </c>
      <c r="K49" s="41">
        <v>2750416</v>
      </c>
      <c r="L49" s="41">
        <v>78864</v>
      </c>
      <c r="M49" s="41">
        <v>2829280</v>
      </c>
      <c r="N49" s="42"/>
    </row>
    <row r="50" spans="1:14" x14ac:dyDescent="0.15">
      <c r="A50" s="35" t="s">
        <v>94</v>
      </c>
      <c r="B50" s="36">
        <v>271</v>
      </c>
      <c r="C50" s="36" t="s">
        <v>95</v>
      </c>
      <c r="D50" s="36" t="s">
        <v>36</v>
      </c>
      <c r="E50" s="37">
        <v>185</v>
      </c>
      <c r="F50" s="36" t="s">
        <v>96</v>
      </c>
      <c r="G50" s="39">
        <v>5.5</v>
      </c>
      <c r="H50" s="36" t="s">
        <v>55</v>
      </c>
      <c r="I50" s="39">
        <v>5</v>
      </c>
      <c r="J50" s="41">
        <v>0</v>
      </c>
      <c r="K50" s="41">
        <v>0</v>
      </c>
      <c r="L50" s="41">
        <v>0</v>
      </c>
      <c r="M50" s="41">
        <v>0</v>
      </c>
      <c r="N50" s="42"/>
    </row>
    <row r="51" spans="1:14" x14ac:dyDescent="0.15">
      <c r="A51" s="35" t="s">
        <v>94</v>
      </c>
      <c r="B51" s="36">
        <v>271</v>
      </c>
      <c r="C51" s="36" t="s">
        <v>95</v>
      </c>
      <c r="D51" s="36" t="s">
        <v>36</v>
      </c>
      <c r="E51" s="37">
        <v>47</v>
      </c>
      <c r="F51" s="36" t="s">
        <v>54</v>
      </c>
      <c r="G51" s="39">
        <v>5.5</v>
      </c>
      <c r="H51" s="36" t="s">
        <v>55</v>
      </c>
      <c r="I51" s="39">
        <v>5</v>
      </c>
      <c r="J51" s="41">
        <v>0</v>
      </c>
      <c r="K51" s="41">
        <v>0</v>
      </c>
      <c r="L51" s="41">
        <v>0</v>
      </c>
      <c r="M51" s="41">
        <v>0</v>
      </c>
      <c r="N51" s="42"/>
    </row>
    <row r="52" spans="1:14" x14ac:dyDescent="0.15">
      <c r="A52" s="35" t="s">
        <v>94</v>
      </c>
      <c r="B52" s="36">
        <v>271</v>
      </c>
      <c r="C52" s="36" t="s">
        <v>95</v>
      </c>
      <c r="D52" s="36" t="s">
        <v>36</v>
      </c>
      <c r="E52" s="37">
        <v>795</v>
      </c>
      <c r="F52" s="36" t="s">
        <v>97</v>
      </c>
      <c r="G52" s="39">
        <v>6.5</v>
      </c>
      <c r="H52" s="36" t="s">
        <v>55</v>
      </c>
      <c r="I52" s="39">
        <v>22.25</v>
      </c>
      <c r="J52" s="41">
        <v>441552.27</v>
      </c>
      <c r="K52" s="41">
        <v>9453714</v>
      </c>
      <c r="L52" s="41">
        <v>14895</v>
      </c>
      <c r="M52" s="41">
        <v>9468609</v>
      </c>
      <c r="N52" s="42"/>
    </row>
    <row r="53" spans="1:14" x14ac:dyDescent="0.15">
      <c r="A53" s="35" t="s">
        <v>94</v>
      </c>
      <c r="B53" s="36">
        <v>271</v>
      </c>
      <c r="C53" s="36" t="s">
        <v>95</v>
      </c>
      <c r="D53" s="36" t="s">
        <v>36</v>
      </c>
      <c r="E53" s="37">
        <v>203</v>
      </c>
      <c r="F53" s="36" t="s">
        <v>98</v>
      </c>
      <c r="G53" s="39">
        <v>6.5</v>
      </c>
      <c r="H53" s="36" t="s">
        <v>55</v>
      </c>
      <c r="I53" s="39">
        <v>22.25</v>
      </c>
      <c r="J53" s="41">
        <v>113418.32</v>
      </c>
      <c r="K53" s="41">
        <v>2428307</v>
      </c>
      <c r="L53" s="41">
        <v>3825</v>
      </c>
      <c r="M53" s="41">
        <v>2432132</v>
      </c>
      <c r="N53" s="42"/>
    </row>
    <row r="54" spans="1:14" x14ac:dyDescent="0.15">
      <c r="A54" s="35" t="s">
        <v>99</v>
      </c>
      <c r="B54" s="36">
        <v>271</v>
      </c>
      <c r="C54" s="36" t="s">
        <v>95</v>
      </c>
      <c r="D54" s="36" t="s">
        <v>36</v>
      </c>
      <c r="E54" s="37">
        <v>90</v>
      </c>
      <c r="F54" s="36" t="s">
        <v>77</v>
      </c>
      <c r="G54" s="39">
        <v>6.5</v>
      </c>
      <c r="H54" s="36" t="s">
        <v>55</v>
      </c>
      <c r="I54" s="39">
        <v>22.25</v>
      </c>
      <c r="J54" s="41">
        <v>142078.10999999999</v>
      </c>
      <c r="K54" s="41">
        <v>3041918</v>
      </c>
      <c r="L54" s="41">
        <v>4793</v>
      </c>
      <c r="M54" s="41">
        <v>3046711</v>
      </c>
      <c r="N54" s="42"/>
    </row>
    <row r="55" spans="1:14" x14ac:dyDescent="0.15">
      <c r="A55" s="35" t="s">
        <v>47</v>
      </c>
      <c r="B55" s="36">
        <v>280</v>
      </c>
      <c r="C55" s="36" t="s">
        <v>100</v>
      </c>
      <c r="D55" s="36" t="s">
        <v>36</v>
      </c>
      <c r="E55" s="37">
        <v>1100</v>
      </c>
      <c r="F55" s="36" t="s">
        <v>101</v>
      </c>
      <c r="G55" s="39">
        <v>6.3419999999999996</v>
      </c>
      <c r="H55" s="36" t="s">
        <v>102</v>
      </c>
      <c r="I55" s="39">
        <v>7.5</v>
      </c>
      <c r="J55" s="41">
        <v>1064305.6599999999</v>
      </c>
      <c r="K55" s="41">
        <v>22786976</v>
      </c>
      <c r="L55" s="41">
        <v>130895</v>
      </c>
      <c r="M55" s="41">
        <v>22917871</v>
      </c>
      <c r="N55" s="42"/>
    </row>
    <row r="56" spans="1:14" x14ac:dyDescent="0.15">
      <c r="A56" s="35" t="s">
        <v>47</v>
      </c>
      <c r="B56" s="36">
        <v>280</v>
      </c>
      <c r="C56" s="36" t="s">
        <v>100</v>
      </c>
      <c r="D56" s="36" t="s">
        <v>36</v>
      </c>
      <c r="E56" s="37">
        <v>1215</v>
      </c>
      <c r="F56" s="36" t="s">
        <v>103</v>
      </c>
      <c r="G56" s="39">
        <v>6.3419999999999996</v>
      </c>
      <c r="H56" s="36" t="s">
        <v>102</v>
      </c>
      <c r="I56" s="39">
        <v>7.5</v>
      </c>
      <c r="J56" s="41">
        <v>1175574.08</v>
      </c>
      <c r="K56" s="41">
        <v>25169253</v>
      </c>
      <c r="L56" s="41">
        <v>144579</v>
      </c>
      <c r="M56" s="41">
        <v>25313832</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v>0</v>
      </c>
      <c r="L58" s="41">
        <v>0</v>
      </c>
      <c r="M58" s="41">
        <v>0</v>
      </c>
      <c r="N58" s="42"/>
    </row>
    <row r="59" spans="1:14" x14ac:dyDescent="0.15">
      <c r="A59" s="35" t="s">
        <v>94</v>
      </c>
      <c r="B59" s="36">
        <v>282</v>
      </c>
      <c r="C59" s="36" t="s">
        <v>104</v>
      </c>
      <c r="D59" s="36" t="s">
        <v>36</v>
      </c>
      <c r="E59" s="37">
        <v>73</v>
      </c>
      <c r="F59" s="36" t="s">
        <v>56</v>
      </c>
      <c r="G59" s="39">
        <v>5</v>
      </c>
      <c r="H59" s="36" t="s">
        <v>55</v>
      </c>
      <c r="I59" s="39">
        <v>5</v>
      </c>
      <c r="J59" s="41">
        <v>0</v>
      </c>
      <c r="K59" s="41">
        <v>0</v>
      </c>
      <c r="L59" s="41">
        <v>0</v>
      </c>
      <c r="M59" s="41">
        <v>0</v>
      </c>
      <c r="N59" s="42"/>
    </row>
    <row r="60" spans="1:14" x14ac:dyDescent="0.15">
      <c r="A60" s="35" t="s">
        <v>94</v>
      </c>
      <c r="B60" s="36">
        <v>282</v>
      </c>
      <c r="C60" s="36" t="s">
        <v>104</v>
      </c>
      <c r="D60" s="36" t="s">
        <v>36</v>
      </c>
      <c r="E60" s="37">
        <v>1090</v>
      </c>
      <c r="F60" s="36" t="s">
        <v>106</v>
      </c>
      <c r="G60" s="39">
        <v>6</v>
      </c>
      <c r="H60" s="36" t="s">
        <v>55</v>
      </c>
      <c r="I60" s="39">
        <v>25</v>
      </c>
      <c r="J60" s="41">
        <v>659730.46</v>
      </c>
      <c r="K60" s="41">
        <v>14124948</v>
      </c>
      <c r="L60" s="41">
        <v>158634</v>
      </c>
      <c r="M60" s="41">
        <v>14283582</v>
      </c>
      <c r="N60" s="42"/>
    </row>
    <row r="61" spans="1:14" x14ac:dyDescent="0.15">
      <c r="A61" s="35" t="s">
        <v>94</v>
      </c>
      <c r="B61" s="36">
        <v>282</v>
      </c>
      <c r="C61" s="36" t="s">
        <v>104</v>
      </c>
      <c r="D61" s="36" t="s">
        <v>36</v>
      </c>
      <c r="E61" s="37">
        <v>274</v>
      </c>
      <c r="F61" s="36" t="s">
        <v>107</v>
      </c>
      <c r="G61" s="39">
        <v>6</v>
      </c>
      <c r="H61" s="36" t="s">
        <v>55</v>
      </c>
      <c r="I61" s="39">
        <v>25</v>
      </c>
      <c r="J61" s="41">
        <v>164711.22</v>
      </c>
      <c r="K61" s="41">
        <v>3526497</v>
      </c>
      <c r="L61" s="41">
        <v>39606</v>
      </c>
      <c r="M61" s="41">
        <v>3566103</v>
      </c>
      <c r="N61" s="42"/>
    </row>
    <row r="62" spans="1:14" x14ac:dyDescent="0.15">
      <c r="A62" s="35" t="s">
        <v>108</v>
      </c>
      <c r="B62" s="36">
        <v>282</v>
      </c>
      <c r="C62" s="36" t="s">
        <v>104</v>
      </c>
      <c r="D62" s="36" t="s">
        <v>36</v>
      </c>
      <c r="E62" s="37">
        <v>197</v>
      </c>
      <c r="F62" s="36" t="s">
        <v>78</v>
      </c>
      <c r="G62" s="39">
        <v>6</v>
      </c>
      <c r="H62" s="36" t="s">
        <v>55</v>
      </c>
      <c r="I62" s="39">
        <v>25</v>
      </c>
      <c r="J62" s="41">
        <v>291931.40000000002</v>
      </c>
      <c r="K62" s="41">
        <v>6250304</v>
      </c>
      <c r="L62" s="41">
        <v>70196</v>
      </c>
      <c r="M62" s="41">
        <v>6320500</v>
      </c>
      <c r="N62" s="42"/>
    </row>
    <row r="63" spans="1:14" x14ac:dyDescent="0.15">
      <c r="A63" s="35" t="s">
        <v>109</v>
      </c>
      <c r="B63" s="36">
        <v>283</v>
      </c>
      <c r="C63" s="36" t="s">
        <v>110</v>
      </c>
      <c r="D63" s="36" t="s">
        <v>36</v>
      </c>
      <c r="E63" s="37">
        <v>438</v>
      </c>
      <c r="F63" s="38" t="s">
        <v>111</v>
      </c>
      <c r="G63" s="39">
        <v>6</v>
      </c>
      <c r="H63" s="36" t="s">
        <v>63</v>
      </c>
      <c r="I63" s="39">
        <v>22</v>
      </c>
      <c r="J63" s="41">
        <v>355441.64</v>
      </c>
      <c r="K63" s="41">
        <v>7610069</v>
      </c>
      <c r="L63" s="41">
        <v>223747</v>
      </c>
      <c r="M63" s="41">
        <v>7833816</v>
      </c>
      <c r="N63" s="42"/>
    </row>
    <row r="64" spans="1:14" x14ac:dyDescent="0.15">
      <c r="A64" s="35" t="s">
        <v>112</v>
      </c>
      <c r="B64" s="36">
        <v>283</v>
      </c>
      <c r="C64" s="36" t="s">
        <v>110</v>
      </c>
      <c r="D64" s="36" t="s">
        <v>36</v>
      </c>
      <c r="E64" s="37">
        <v>122.8</v>
      </c>
      <c r="F64" s="36" t="s">
        <v>113</v>
      </c>
      <c r="G64" s="39">
        <v>6</v>
      </c>
      <c r="H64" s="36" t="s">
        <v>63</v>
      </c>
      <c r="I64" s="39">
        <v>22.5</v>
      </c>
      <c r="J64" s="41">
        <v>184616.79</v>
      </c>
      <c r="K64" s="41">
        <v>3952679</v>
      </c>
      <c r="L64" s="41">
        <v>0</v>
      </c>
      <c r="M64" s="41">
        <v>3952679</v>
      </c>
      <c r="N64" s="42"/>
    </row>
    <row r="65" spans="1:14" x14ac:dyDescent="0.15">
      <c r="A65" s="35" t="s">
        <v>94</v>
      </c>
      <c r="B65" s="36">
        <v>290</v>
      </c>
      <c r="C65" s="36" t="s">
        <v>114</v>
      </c>
      <c r="D65" s="36" t="s">
        <v>36</v>
      </c>
      <c r="E65" s="37">
        <v>1500</v>
      </c>
      <c r="F65" s="36" t="s">
        <v>115</v>
      </c>
      <c r="G65" s="39">
        <v>7</v>
      </c>
      <c r="H65" s="36" t="s">
        <v>116</v>
      </c>
      <c r="I65" s="39">
        <v>6</v>
      </c>
      <c r="J65" s="41">
        <v>1500000</v>
      </c>
      <c r="K65" s="41">
        <v>0</v>
      </c>
      <c r="L65" s="41"/>
      <c r="M65" s="41"/>
      <c r="N65" s="42"/>
    </row>
    <row r="66" spans="1:14" x14ac:dyDescent="0.15">
      <c r="A66" s="35" t="s">
        <v>94</v>
      </c>
      <c r="B66" s="36">
        <v>290</v>
      </c>
      <c r="C66" s="36" t="s">
        <v>114</v>
      </c>
      <c r="D66" s="36" t="s">
        <v>36</v>
      </c>
      <c r="E66" s="37">
        <v>1E-3</v>
      </c>
      <c r="F66" s="36" t="s">
        <v>117</v>
      </c>
      <c r="G66" s="39">
        <v>0</v>
      </c>
      <c r="H66" s="36" t="s">
        <v>116</v>
      </c>
      <c r="I66" s="39">
        <v>6</v>
      </c>
      <c r="J66" s="41">
        <v>0</v>
      </c>
      <c r="K66" s="41">
        <v>0</v>
      </c>
      <c r="L66" s="41"/>
      <c r="M66" s="41"/>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206238.21</v>
      </c>
      <c r="K68" s="41">
        <v>4415597</v>
      </c>
      <c r="L68" s="41">
        <v>53112</v>
      </c>
      <c r="M68" s="41">
        <v>4468709</v>
      </c>
      <c r="N68" s="42"/>
    </row>
    <row r="69" spans="1:14" x14ac:dyDescent="0.15">
      <c r="A69" s="35" t="s">
        <v>47</v>
      </c>
      <c r="B69" s="36">
        <v>294</v>
      </c>
      <c r="C69" s="43" t="s">
        <v>118</v>
      </c>
      <c r="D69" s="36" t="s">
        <v>36</v>
      </c>
      <c r="E69" s="37">
        <v>69</v>
      </c>
      <c r="F69" s="36" t="s">
        <v>120</v>
      </c>
      <c r="G69" s="39">
        <v>6.25</v>
      </c>
      <c r="H69" s="36" t="s">
        <v>55</v>
      </c>
      <c r="I69" s="39">
        <v>20.83</v>
      </c>
      <c r="J69" s="41">
        <v>35458.519999999997</v>
      </c>
      <c r="K69" s="41">
        <v>759173</v>
      </c>
      <c r="L69" s="41">
        <v>9132</v>
      </c>
      <c r="M69" s="41">
        <v>768305</v>
      </c>
      <c r="N69" s="42"/>
    </row>
    <row r="70" spans="1:14" x14ac:dyDescent="0.15">
      <c r="A70" s="35" t="s">
        <v>51</v>
      </c>
      <c r="B70" s="36">
        <v>294</v>
      </c>
      <c r="C70" s="43" t="s">
        <v>118</v>
      </c>
      <c r="D70" s="36" t="s">
        <v>36</v>
      </c>
      <c r="E70" s="37">
        <v>31.8</v>
      </c>
      <c r="F70" s="36" t="s">
        <v>121</v>
      </c>
      <c r="G70" s="39">
        <v>6.75</v>
      </c>
      <c r="H70" s="36" t="s">
        <v>55</v>
      </c>
      <c r="I70" s="39">
        <v>20.83</v>
      </c>
      <c r="J70" s="41">
        <v>49107.98</v>
      </c>
      <c r="K70" s="41">
        <v>1051411</v>
      </c>
      <c r="L70" s="41">
        <v>13826</v>
      </c>
      <c r="M70" s="41">
        <v>1065237</v>
      </c>
      <c r="N70" s="42"/>
    </row>
    <row r="71" spans="1:14" x14ac:dyDescent="0.15">
      <c r="A71" s="35" t="s">
        <v>94</v>
      </c>
      <c r="B71" s="36">
        <v>299</v>
      </c>
      <c r="C71" s="43" t="s">
        <v>122</v>
      </c>
      <c r="D71" s="36" t="s">
        <v>36</v>
      </c>
      <c r="E71" s="44">
        <v>750</v>
      </c>
      <c r="F71" s="36" t="s">
        <v>123</v>
      </c>
      <c r="G71" s="39">
        <v>5</v>
      </c>
      <c r="H71" s="36" t="s">
        <v>116</v>
      </c>
      <c r="I71" s="39">
        <v>6</v>
      </c>
      <c r="J71" s="41">
        <v>0</v>
      </c>
      <c r="K71" s="41">
        <v>0</v>
      </c>
      <c r="L71" s="41"/>
      <c r="M71" s="41"/>
      <c r="N71" s="42"/>
    </row>
    <row r="72" spans="1:14" x14ac:dyDescent="0.15">
      <c r="A72" s="35" t="s">
        <v>99</v>
      </c>
      <c r="B72" s="36">
        <v>299</v>
      </c>
      <c r="C72" s="43" t="s">
        <v>122</v>
      </c>
      <c r="D72" s="36" t="s">
        <v>36</v>
      </c>
      <c r="E72" s="44">
        <v>1E-3</v>
      </c>
      <c r="F72" s="36" t="s">
        <v>59</v>
      </c>
      <c r="G72" s="39">
        <v>0</v>
      </c>
      <c r="H72" s="36" t="s">
        <v>116</v>
      </c>
      <c r="I72" s="39">
        <v>6</v>
      </c>
      <c r="J72" s="41">
        <v>0</v>
      </c>
      <c r="K72" s="41">
        <v>0</v>
      </c>
      <c r="L72" s="41"/>
      <c r="M72" s="41"/>
      <c r="N72" s="42"/>
    </row>
    <row r="73" spans="1:14" x14ac:dyDescent="0.15">
      <c r="A73" s="35" t="s">
        <v>768</v>
      </c>
      <c r="B73" s="36">
        <v>300</v>
      </c>
      <c r="C73" s="36" t="s">
        <v>125</v>
      </c>
      <c r="D73" s="36" t="s">
        <v>36</v>
      </c>
      <c r="E73" s="37">
        <v>275</v>
      </c>
      <c r="F73" s="36" t="s">
        <v>126</v>
      </c>
      <c r="G73" s="39">
        <v>6.2</v>
      </c>
      <c r="H73" s="36" t="s">
        <v>63</v>
      </c>
      <c r="I73" s="39">
        <v>22.75</v>
      </c>
      <c r="J73" s="41">
        <v>199590</v>
      </c>
      <c r="K73" s="41">
        <v>4273258</v>
      </c>
      <c r="L73" s="41">
        <v>49550</v>
      </c>
      <c r="M73" s="41">
        <v>4322808</v>
      </c>
      <c r="N73" s="42"/>
    </row>
    <row r="74" spans="1:14" x14ac:dyDescent="0.15">
      <c r="A74" s="35" t="s">
        <v>768</v>
      </c>
      <c r="B74" s="36">
        <v>300</v>
      </c>
      <c r="C74" s="43" t="s">
        <v>125</v>
      </c>
      <c r="D74" s="36" t="s">
        <v>36</v>
      </c>
      <c r="E74" s="37">
        <v>74</v>
      </c>
      <c r="F74" s="36" t="s">
        <v>128</v>
      </c>
      <c r="G74" s="39">
        <v>6.2</v>
      </c>
      <c r="H74" s="36" t="s">
        <v>63</v>
      </c>
      <c r="I74" s="39">
        <v>22.75</v>
      </c>
      <c r="J74" s="41">
        <v>51986</v>
      </c>
      <c r="K74" s="41">
        <v>1113030</v>
      </c>
      <c r="L74" s="41">
        <v>12911</v>
      </c>
      <c r="M74" s="41">
        <v>1125941</v>
      </c>
      <c r="N74" s="42"/>
    </row>
    <row r="75" spans="1:14" x14ac:dyDescent="0.15">
      <c r="A75" s="35" t="s">
        <v>769</v>
      </c>
      <c r="B75" s="36">
        <v>300</v>
      </c>
      <c r="C75" s="43" t="s">
        <v>125</v>
      </c>
      <c r="D75" s="36" t="s">
        <v>36</v>
      </c>
      <c r="E75" s="37">
        <v>70</v>
      </c>
      <c r="F75" s="36" t="s">
        <v>130</v>
      </c>
      <c r="G75" s="39">
        <v>6.2</v>
      </c>
      <c r="H75" s="36" t="s">
        <v>63</v>
      </c>
      <c r="I75" s="39">
        <v>22.75</v>
      </c>
      <c r="J75" s="41">
        <v>70000</v>
      </c>
      <c r="K75" s="41">
        <v>1498713</v>
      </c>
      <c r="L75" s="41">
        <v>709311</v>
      </c>
      <c r="M75" s="45">
        <v>2208024</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v>0</v>
      </c>
      <c r="L80" s="41"/>
      <c r="M80" s="41"/>
      <c r="N80" s="42"/>
    </row>
    <row r="81" spans="1:224"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24" x14ac:dyDescent="0.15">
      <c r="A82" s="35" t="s">
        <v>131</v>
      </c>
      <c r="B82" s="47">
        <v>310</v>
      </c>
      <c r="C82" s="47" t="s">
        <v>132</v>
      </c>
      <c r="D82" s="36" t="s">
        <v>36</v>
      </c>
      <c r="E82" s="37">
        <v>3.7</v>
      </c>
      <c r="F82" s="36" t="s">
        <v>138</v>
      </c>
      <c r="G82" s="39">
        <v>2.9</v>
      </c>
      <c r="H82" s="36" t="s">
        <v>102</v>
      </c>
      <c r="I82" s="39">
        <v>2.33</v>
      </c>
      <c r="J82" s="41">
        <v>0</v>
      </c>
      <c r="K82" s="41">
        <v>0</v>
      </c>
      <c r="L82" s="41"/>
      <c r="M82" s="41"/>
      <c r="N82" s="42"/>
    </row>
    <row r="83" spans="1:224" x14ac:dyDescent="0.15">
      <c r="A83" s="35" t="s">
        <v>131</v>
      </c>
      <c r="B83" s="47">
        <v>310</v>
      </c>
      <c r="C83" s="47" t="s">
        <v>132</v>
      </c>
      <c r="D83" s="36" t="s">
        <v>36</v>
      </c>
      <c r="E83" s="37">
        <v>9</v>
      </c>
      <c r="F83" s="36" t="s">
        <v>139</v>
      </c>
      <c r="G83" s="39">
        <v>4.0999999999999996</v>
      </c>
      <c r="H83" s="36" t="s">
        <v>102</v>
      </c>
      <c r="I83" s="39">
        <v>3.33</v>
      </c>
      <c r="J83" s="41">
        <v>0</v>
      </c>
      <c r="K83" s="41">
        <v>0</v>
      </c>
      <c r="L83" s="41"/>
      <c r="M83" s="41"/>
      <c r="N83" s="42"/>
    </row>
    <row r="84" spans="1:224" x14ac:dyDescent="0.15">
      <c r="A84" s="35" t="s">
        <v>131</v>
      </c>
      <c r="B84" s="47">
        <v>310</v>
      </c>
      <c r="C84" s="47" t="s">
        <v>132</v>
      </c>
      <c r="D84" s="36" t="s">
        <v>36</v>
      </c>
      <c r="E84" s="37">
        <v>2.2999999999999998</v>
      </c>
      <c r="F84" s="36" t="s">
        <v>140</v>
      </c>
      <c r="G84" s="39">
        <v>4.5</v>
      </c>
      <c r="H84" s="36" t="s">
        <v>102</v>
      </c>
      <c r="I84" s="39">
        <v>4.33</v>
      </c>
      <c r="J84" s="41">
        <v>0</v>
      </c>
      <c r="K84" s="41">
        <v>0</v>
      </c>
      <c r="L84" s="41"/>
      <c r="M84" s="41"/>
      <c r="N84" s="42"/>
    </row>
    <row r="85" spans="1:224" x14ac:dyDescent="0.15">
      <c r="A85" s="35" t="s">
        <v>141</v>
      </c>
      <c r="B85" s="47">
        <v>310</v>
      </c>
      <c r="C85" s="47" t="s">
        <v>142</v>
      </c>
      <c r="D85" s="36" t="s">
        <v>36</v>
      </c>
      <c r="E85" s="37">
        <v>595</v>
      </c>
      <c r="F85" s="36" t="s">
        <v>143</v>
      </c>
      <c r="G85" s="39">
        <v>4.0999999999999996</v>
      </c>
      <c r="H85" s="36" t="s">
        <v>102</v>
      </c>
      <c r="I85" s="39">
        <v>3.75</v>
      </c>
      <c r="J85" s="41">
        <v>0</v>
      </c>
      <c r="K85" s="41">
        <v>0</v>
      </c>
      <c r="L85" s="41"/>
      <c r="M85" s="41"/>
      <c r="N85" s="42"/>
    </row>
    <row r="86" spans="1:224" x14ac:dyDescent="0.15">
      <c r="A86" s="35" t="s">
        <v>141</v>
      </c>
      <c r="B86" s="47">
        <v>310</v>
      </c>
      <c r="C86" s="47" t="s">
        <v>142</v>
      </c>
      <c r="D86" s="36" t="s">
        <v>36</v>
      </c>
      <c r="E86" s="37">
        <v>655</v>
      </c>
      <c r="F86" s="36" t="s">
        <v>144</v>
      </c>
      <c r="G86" s="39">
        <v>4.5999999999999996</v>
      </c>
      <c r="H86" s="36" t="s">
        <v>102</v>
      </c>
      <c r="I86" s="39">
        <v>4.75</v>
      </c>
      <c r="J86" s="41">
        <v>0</v>
      </c>
      <c r="K86" s="41">
        <v>0</v>
      </c>
      <c r="L86" s="41"/>
      <c r="M86" s="41"/>
      <c r="N86" s="42"/>
    </row>
    <row r="87" spans="1:224" x14ac:dyDescent="0.15">
      <c r="A87" s="35" t="s">
        <v>141</v>
      </c>
      <c r="B87" s="47">
        <v>310</v>
      </c>
      <c r="C87" s="47" t="s">
        <v>142</v>
      </c>
      <c r="D87" s="36" t="s">
        <v>36</v>
      </c>
      <c r="E87" s="37">
        <v>5.4</v>
      </c>
      <c r="F87" s="36" t="s">
        <v>145</v>
      </c>
      <c r="G87" s="39">
        <v>4.0999999999999996</v>
      </c>
      <c r="H87" s="36" t="s">
        <v>102</v>
      </c>
      <c r="I87" s="39">
        <v>3.75</v>
      </c>
      <c r="J87" s="41">
        <v>0</v>
      </c>
      <c r="K87" s="41">
        <v>0</v>
      </c>
      <c r="L87" s="41"/>
      <c r="M87" s="41"/>
      <c r="N87" s="42"/>
    </row>
    <row r="88" spans="1:224" x14ac:dyDescent="0.15">
      <c r="A88" s="35" t="s">
        <v>141</v>
      </c>
      <c r="B88" s="47">
        <v>310</v>
      </c>
      <c r="C88" s="47" t="s">
        <v>142</v>
      </c>
      <c r="D88" s="36" t="s">
        <v>36</v>
      </c>
      <c r="E88" s="37">
        <v>10.1</v>
      </c>
      <c r="F88" s="36" t="s">
        <v>146</v>
      </c>
      <c r="G88" s="39">
        <v>4.5999999999999996</v>
      </c>
      <c r="H88" s="36" t="s">
        <v>102</v>
      </c>
      <c r="I88" s="39">
        <v>4.75</v>
      </c>
      <c r="J88" s="41">
        <v>0</v>
      </c>
      <c r="K88" s="41">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row>
    <row r="89" spans="1:224" x14ac:dyDescent="0.15">
      <c r="A89" s="35"/>
      <c r="B89" s="47"/>
      <c r="C89" s="47"/>
      <c r="D89" s="36"/>
      <c r="E89" s="37"/>
      <c r="F89" s="36"/>
      <c r="G89" s="39"/>
      <c r="H89" s="36"/>
      <c r="I89" s="39"/>
      <c r="J89" s="41"/>
      <c r="K89" s="41"/>
      <c r="L89" s="41"/>
      <c r="M89" s="41"/>
      <c r="N89" s="42"/>
    </row>
    <row r="90" spans="1:224" x14ac:dyDescent="0.15">
      <c r="A90" s="35" t="s">
        <v>147</v>
      </c>
      <c r="B90" s="47">
        <v>316</v>
      </c>
      <c r="C90" s="47" t="s">
        <v>148</v>
      </c>
      <c r="D90" s="36" t="s">
        <v>36</v>
      </c>
      <c r="E90" s="37">
        <v>500</v>
      </c>
      <c r="F90" s="36" t="s">
        <v>149</v>
      </c>
      <c r="G90" s="39">
        <v>5</v>
      </c>
      <c r="H90" s="36" t="s">
        <v>116</v>
      </c>
      <c r="I90" s="39">
        <v>6.5</v>
      </c>
      <c r="J90" s="41">
        <v>439770</v>
      </c>
      <c r="K90" s="41">
        <v>9415555</v>
      </c>
      <c r="L90" s="41">
        <v>71544</v>
      </c>
      <c r="M90" s="41">
        <v>9487099</v>
      </c>
      <c r="N90" s="42"/>
    </row>
    <row r="91" spans="1:224" x14ac:dyDescent="0.15">
      <c r="A91" s="35" t="s">
        <v>147</v>
      </c>
      <c r="B91" s="47">
        <v>316</v>
      </c>
      <c r="C91" s="47" t="s">
        <v>148</v>
      </c>
      <c r="D91" s="36" t="s">
        <v>36</v>
      </c>
      <c r="E91" s="137">
        <v>1E-3</v>
      </c>
      <c r="F91" s="36" t="s">
        <v>150</v>
      </c>
      <c r="G91" s="39">
        <v>0</v>
      </c>
      <c r="H91" s="36" t="s">
        <v>116</v>
      </c>
      <c r="I91" s="39">
        <v>6.5</v>
      </c>
      <c r="J91" s="41">
        <v>1</v>
      </c>
      <c r="K91" s="41">
        <v>21</v>
      </c>
      <c r="L91" s="41">
        <v>0</v>
      </c>
      <c r="M91" s="41">
        <v>21</v>
      </c>
      <c r="N91" s="42"/>
    </row>
    <row r="92" spans="1:224" x14ac:dyDescent="0.15">
      <c r="A92" s="35" t="s">
        <v>60</v>
      </c>
      <c r="B92" s="47">
        <v>319</v>
      </c>
      <c r="C92" s="47" t="s">
        <v>151</v>
      </c>
      <c r="D92" s="36" t="s">
        <v>36</v>
      </c>
      <c r="E92" s="37">
        <v>950</v>
      </c>
      <c r="F92" s="36" t="s">
        <v>69</v>
      </c>
      <c r="G92" s="39">
        <v>6</v>
      </c>
      <c r="H92" s="36" t="s">
        <v>63</v>
      </c>
      <c r="I92" s="39">
        <v>22</v>
      </c>
      <c r="J92" s="41">
        <v>690248</v>
      </c>
      <c r="K92" s="41">
        <v>14778334</v>
      </c>
      <c r="L92" s="41">
        <v>144570</v>
      </c>
      <c r="M92" s="41">
        <v>14922904</v>
      </c>
      <c r="N92" s="42"/>
    </row>
    <row r="93" spans="1:224" x14ac:dyDescent="0.15">
      <c r="A93" s="35" t="s">
        <v>64</v>
      </c>
      <c r="B93" s="47">
        <v>319</v>
      </c>
      <c r="C93" s="47" t="s">
        <v>151</v>
      </c>
      <c r="D93" s="36" t="s">
        <v>36</v>
      </c>
      <c r="E93" s="37">
        <v>58</v>
      </c>
      <c r="F93" s="36" t="s">
        <v>71</v>
      </c>
      <c r="G93" s="39">
        <v>6</v>
      </c>
      <c r="H93" s="36" t="s">
        <v>63</v>
      </c>
      <c r="I93" s="39">
        <v>22</v>
      </c>
      <c r="J93" s="41">
        <v>81084</v>
      </c>
      <c r="K93" s="41">
        <v>1736023</v>
      </c>
      <c r="L93" s="41">
        <v>16983</v>
      </c>
      <c r="M93" s="41">
        <v>1753006</v>
      </c>
      <c r="N93" s="42"/>
    </row>
    <row r="94" spans="1:224" x14ac:dyDescent="0.15">
      <c r="A94" s="35" t="s">
        <v>64</v>
      </c>
      <c r="B94" s="47">
        <v>319</v>
      </c>
      <c r="C94" s="47" t="s">
        <v>151</v>
      </c>
      <c r="D94" s="36" t="s">
        <v>36</v>
      </c>
      <c r="E94" s="37">
        <v>100</v>
      </c>
      <c r="F94" s="36" t="s">
        <v>152</v>
      </c>
      <c r="G94" s="39">
        <v>6</v>
      </c>
      <c r="H94" s="36" t="s">
        <v>63</v>
      </c>
      <c r="I94" s="39">
        <v>22</v>
      </c>
      <c r="J94" s="41">
        <v>139801</v>
      </c>
      <c r="K94" s="41">
        <v>2993165</v>
      </c>
      <c r="L94" s="41">
        <v>29280</v>
      </c>
      <c r="M94" s="41">
        <v>3022445</v>
      </c>
      <c r="N94" s="42"/>
    </row>
    <row r="95" spans="1:224" x14ac:dyDescent="0.15">
      <c r="A95" s="35" t="s">
        <v>94</v>
      </c>
      <c r="B95" s="47">
        <v>322</v>
      </c>
      <c r="C95" s="47" t="s">
        <v>153</v>
      </c>
      <c r="D95" s="36" t="s">
        <v>36</v>
      </c>
      <c r="E95" s="37">
        <v>440</v>
      </c>
      <c r="F95" s="36" t="s">
        <v>154</v>
      </c>
      <c r="G95" s="39">
        <v>4</v>
      </c>
      <c r="H95" s="36" t="s">
        <v>55</v>
      </c>
      <c r="I95" s="39">
        <v>5</v>
      </c>
      <c r="J95" s="41">
        <v>0</v>
      </c>
      <c r="K95" s="41">
        <v>0</v>
      </c>
      <c r="L95" s="41">
        <v>0</v>
      </c>
      <c r="M95" s="41">
        <v>0</v>
      </c>
      <c r="N95" s="42"/>
    </row>
    <row r="96" spans="1:224" x14ac:dyDescent="0.15">
      <c r="A96" s="35" t="s">
        <v>94</v>
      </c>
      <c r="B96" s="47">
        <v>322</v>
      </c>
      <c r="C96" s="47" t="s">
        <v>153</v>
      </c>
      <c r="D96" s="36" t="s">
        <v>36</v>
      </c>
      <c r="E96" s="37">
        <v>114</v>
      </c>
      <c r="F96" s="36" t="s">
        <v>155</v>
      </c>
      <c r="G96" s="39">
        <v>4</v>
      </c>
      <c r="H96" s="36" t="s">
        <v>55</v>
      </c>
      <c r="I96" s="39">
        <v>5</v>
      </c>
      <c r="J96" s="41">
        <v>0</v>
      </c>
      <c r="K96" s="41">
        <v>0</v>
      </c>
      <c r="L96" s="41">
        <v>0</v>
      </c>
      <c r="M96" s="41">
        <v>0</v>
      </c>
      <c r="N96" s="42"/>
    </row>
    <row r="97" spans="1:224" x14ac:dyDescent="0.15">
      <c r="A97" s="35" t="s">
        <v>94</v>
      </c>
      <c r="B97" s="47">
        <v>322</v>
      </c>
      <c r="C97" s="47" t="s">
        <v>153</v>
      </c>
      <c r="D97" s="36" t="s">
        <v>36</v>
      </c>
      <c r="E97" s="37">
        <v>1500</v>
      </c>
      <c r="F97" s="36" t="s">
        <v>156</v>
      </c>
      <c r="G97" s="39">
        <v>5.8</v>
      </c>
      <c r="H97" s="36" t="s">
        <v>55</v>
      </c>
      <c r="I97" s="39">
        <v>19.25</v>
      </c>
      <c r="J97" s="41">
        <v>1011788.85</v>
      </c>
      <c r="K97" s="41">
        <v>21662581</v>
      </c>
      <c r="L97" s="41">
        <v>132717</v>
      </c>
      <c r="M97" s="41">
        <v>21795298</v>
      </c>
      <c r="N97" s="42"/>
    </row>
    <row r="98" spans="1:224" x14ac:dyDescent="0.15">
      <c r="A98" s="35" t="s">
        <v>94</v>
      </c>
      <c r="B98" s="47">
        <v>322</v>
      </c>
      <c r="C98" s="47" t="s">
        <v>153</v>
      </c>
      <c r="D98" s="36" t="s">
        <v>36</v>
      </c>
      <c r="E98" s="37">
        <v>374</v>
      </c>
      <c r="F98" s="36" t="s">
        <v>157</v>
      </c>
      <c r="G98" s="39">
        <v>5.8</v>
      </c>
      <c r="H98" s="36" t="s">
        <v>55</v>
      </c>
      <c r="I98" s="39">
        <v>19.25</v>
      </c>
      <c r="J98" s="41">
        <v>251992.7</v>
      </c>
      <c r="K98" s="41">
        <v>5395209</v>
      </c>
      <c r="L98" s="41">
        <v>33054</v>
      </c>
      <c r="M98" s="41">
        <v>5428263</v>
      </c>
      <c r="N98" s="42"/>
    </row>
    <row r="99" spans="1:224" x14ac:dyDescent="0.15">
      <c r="A99" s="35" t="s">
        <v>158</v>
      </c>
      <c r="B99" s="47">
        <v>322</v>
      </c>
      <c r="C99" s="47" t="s">
        <v>153</v>
      </c>
      <c r="D99" s="36" t="s">
        <v>36</v>
      </c>
      <c r="E99" s="37">
        <v>314</v>
      </c>
      <c r="F99" s="36" t="s">
        <v>159</v>
      </c>
      <c r="G99" s="39">
        <v>5.8</v>
      </c>
      <c r="H99" s="36" t="s">
        <v>55</v>
      </c>
      <c r="I99" s="39">
        <v>19</v>
      </c>
      <c r="J99" s="41">
        <v>382447.77</v>
      </c>
      <c r="K99" s="41">
        <v>8188276</v>
      </c>
      <c r="L99" s="41">
        <v>50164</v>
      </c>
      <c r="M99" s="41">
        <v>8238440</v>
      </c>
      <c r="N99" s="42"/>
    </row>
    <row r="100" spans="1:224" x14ac:dyDescent="0.15">
      <c r="A100" s="35" t="s">
        <v>160</v>
      </c>
      <c r="B100" s="47">
        <v>322</v>
      </c>
      <c r="C100" s="47" t="s">
        <v>153</v>
      </c>
      <c r="D100" s="36" t="s">
        <v>36</v>
      </c>
      <c r="E100" s="37">
        <v>28</v>
      </c>
      <c r="F100" s="36" t="s">
        <v>161</v>
      </c>
      <c r="G100" s="39">
        <v>5.8</v>
      </c>
      <c r="H100" s="36" t="s">
        <v>55</v>
      </c>
      <c r="I100" s="39">
        <v>19</v>
      </c>
      <c r="J100" s="41">
        <v>38721.360000000001</v>
      </c>
      <c r="K100" s="41">
        <v>829031</v>
      </c>
      <c r="L100" s="41">
        <v>5079</v>
      </c>
      <c r="M100" s="41">
        <v>834110</v>
      </c>
      <c r="N100" s="42"/>
    </row>
    <row r="101" spans="1:224" x14ac:dyDescent="0.15">
      <c r="A101" s="35"/>
      <c r="B101" s="47"/>
      <c r="C101" s="47"/>
      <c r="D101" s="36"/>
      <c r="E101" s="37"/>
      <c r="F101" s="36"/>
      <c r="G101" s="39"/>
      <c r="H101" s="36"/>
      <c r="I101" s="39"/>
      <c r="J101" s="41"/>
      <c r="K101" s="41"/>
      <c r="L101" s="41"/>
      <c r="M101" s="41"/>
      <c r="N101" s="42"/>
    </row>
    <row r="102" spans="1:224" x14ac:dyDescent="0.15">
      <c r="A102" s="35" t="s">
        <v>768</v>
      </c>
      <c r="B102" s="47">
        <v>330</v>
      </c>
      <c r="C102" s="47" t="s">
        <v>162</v>
      </c>
      <c r="D102" s="36" t="s">
        <v>36</v>
      </c>
      <c r="E102" s="37">
        <v>1000</v>
      </c>
      <c r="F102" s="36" t="s">
        <v>163</v>
      </c>
      <c r="G102" s="39">
        <v>5</v>
      </c>
      <c r="H102" s="36" t="s">
        <v>164</v>
      </c>
      <c r="I102" s="39">
        <v>11</v>
      </c>
      <c r="J102" s="41">
        <v>500000</v>
      </c>
      <c r="K102" s="41">
        <v>10705090</v>
      </c>
      <c r="L102" s="41">
        <v>129907</v>
      </c>
      <c r="M102" s="41">
        <v>10834997</v>
      </c>
      <c r="N102" s="42"/>
    </row>
    <row r="103" spans="1:224" x14ac:dyDescent="0.15">
      <c r="A103" s="35" t="s">
        <v>165</v>
      </c>
      <c r="B103" s="47">
        <v>332</v>
      </c>
      <c r="C103" s="47" t="s">
        <v>166</v>
      </c>
      <c r="D103" s="36" t="s">
        <v>36</v>
      </c>
      <c r="E103" s="37">
        <v>700</v>
      </c>
      <c r="F103" s="36" t="s">
        <v>167</v>
      </c>
      <c r="G103" s="39">
        <v>6</v>
      </c>
      <c r="H103" s="36" t="s">
        <v>164</v>
      </c>
      <c r="I103" s="39">
        <v>10</v>
      </c>
      <c r="J103" s="41">
        <v>307407</v>
      </c>
      <c r="K103" s="41">
        <v>6581639</v>
      </c>
      <c r="L103" s="41">
        <v>0</v>
      </c>
      <c r="M103" s="41">
        <v>6581639</v>
      </c>
      <c r="N103" s="42"/>
    </row>
    <row r="104" spans="1:224" x14ac:dyDescent="0.15">
      <c r="A104" s="35" t="s">
        <v>165</v>
      </c>
      <c r="B104" s="47">
        <v>332</v>
      </c>
      <c r="C104" s="47" t="s">
        <v>166</v>
      </c>
      <c r="D104" s="36" t="s">
        <v>36</v>
      </c>
      <c r="E104" s="37">
        <v>1300</v>
      </c>
      <c r="F104" s="36" t="s">
        <v>168</v>
      </c>
      <c r="G104" s="39">
        <v>6</v>
      </c>
      <c r="H104" s="36" t="s">
        <v>164</v>
      </c>
      <c r="I104" s="39">
        <v>10</v>
      </c>
      <c r="J104" s="41">
        <v>570899</v>
      </c>
      <c r="K104" s="41">
        <v>12223050</v>
      </c>
      <c r="L104" s="41">
        <v>0</v>
      </c>
      <c r="M104" s="41">
        <v>12223050</v>
      </c>
      <c r="N104" s="42"/>
    </row>
    <row r="105" spans="1:224" x14ac:dyDescent="0.15">
      <c r="A105" s="35" t="s">
        <v>169</v>
      </c>
      <c r="B105" s="47">
        <v>332</v>
      </c>
      <c r="C105" s="47" t="s">
        <v>166</v>
      </c>
      <c r="D105" s="36" t="s">
        <v>36</v>
      </c>
      <c r="E105" s="48">
        <v>1E-3</v>
      </c>
      <c r="F105" s="36" t="s">
        <v>54</v>
      </c>
      <c r="G105" s="39">
        <v>6</v>
      </c>
      <c r="H105" s="36" t="s">
        <v>164</v>
      </c>
      <c r="I105" s="39">
        <v>10</v>
      </c>
      <c r="J105" s="41">
        <v>1</v>
      </c>
      <c r="K105" s="41">
        <v>21</v>
      </c>
      <c r="L105" s="41">
        <v>8</v>
      </c>
      <c r="M105" s="41">
        <v>29</v>
      </c>
      <c r="N105" s="42"/>
    </row>
    <row r="106" spans="1:224" x14ac:dyDescent="0.15">
      <c r="A106" s="35" t="s">
        <v>170</v>
      </c>
      <c r="B106" s="47">
        <v>337</v>
      </c>
      <c r="C106" s="47" t="s">
        <v>171</v>
      </c>
      <c r="D106" s="36" t="s">
        <v>36</v>
      </c>
      <c r="E106" s="37">
        <v>400</v>
      </c>
      <c r="F106" s="36" t="s">
        <v>37</v>
      </c>
      <c r="G106" s="39">
        <v>6.3</v>
      </c>
      <c r="H106" s="36" t="s">
        <v>63</v>
      </c>
      <c r="I106" s="39">
        <v>19.5</v>
      </c>
      <c r="J106" s="41">
        <v>286401</v>
      </c>
      <c r="K106" s="41">
        <v>6131897</v>
      </c>
      <c r="L106" s="41">
        <v>5204</v>
      </c>
      <c r="M106" s="41">
        <v>6137101</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row>
    <row r="107" spans="1:224" x14ac:dyDescent="0.15">
      <c r="A107" s="35" t="s">
        <v>170</v>
      </c>
      <c r="B107" s="47">
        <v>337</v>
      </c>
      <c r="C107" s="47" t="s">
        <v>171</v>
      </c>
      <c r="D107" s="36" t="s">
        <v>36</v>
      </c>
      <c r="E107" s="37">
        <v>74</v>
      </c>
      <c r="F107" s="36" t="s">
        <v>39</v>
      </c>
      <c r="G107" s="39">
        <v>6.3</v>
      </c>
      <c r="H107" s="36" t="s">
        <v>63</v>
      </c>
      <c r="I107" s="39">
        <v>19.5</v>
      </c>
      <c r="J107" s="41">
        <v>53013</v>
      </c>
      <c r="K107" s="41">
        <v>1135018</v>
      </c>
      <c r="L107" s="41">
        <v>956</v>
      </c>
      <c r="M107" s="41">
        <v>1135974</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row>
    <row r="108" spans="1:224" x14ac:dyDescent="0.15">
      <c r="A108" s="35" t="s">
        <v>172</v>
      </c>
      <c r="B108" s="47">
        <v>337</v>
      </c>
      <c r="C108" s="47" t="s">
        <v>171</v>
      </c>
      <c r="D108" s="36" t="s">
        <v>36</v>
      </c>
      <c r="E108" s="37">
        <v>38</v>
      </c>
      <c r="F108" s="36" t="s">
        <v>173</v>
      </c>
      <c r="G108" s="39">
        <v>7</v>
      </c>
      <c r="H108" s="36" t="s">
        <v>63</v>
      </c>
      <c r="I108" s="39">
        <v>19.75</v>
      </c>
      <c r="J108" s="41">
        <v>38000</v>
      </c>
      <c r="K108" s="41">
        <v>813587</v>
      </c>
      <c r="L108" s="41">
        <v>367883</v>
      </c>
      <c r="M108" s="41">
        <v>1181470</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row>
    <row r="109" spans="1:224" s="49" customFormat="1" x14ac:dyDescent="0.15">
      <c r="A109" s="35" t="s">
        <v>174</v>
      </c>
      <c r="B109" s="47">
        <v>337</v>
      </c>
      <c r="C109" s="47" t="s">
        <v>175</v>
      </c>
      <c r="D109" s="36" t="s">
        <v>36</v>
      </c>
      <c r="E109" s="37">
        <v>539</v>
      </c>
      <c r="F109" s="36" t="s">
        <v>176</v>
      </c>
      <c r="G109" s="39">
        <v>5</v>
      </c>
      <c r="H109" s="47" t="s">
        <v>55</v>
      </c>
      <c r="I109" s="39">
        <v>19.5</v>
      </c>
      <c r="J109" s="41">
        <v>417114</v>
      </c>
      <c r="K109" s="41">
        <v>8930486</v>
      </c>
      <c r="L109" s="41">
        <v>42462</v>
      </c>
      <c r="M109" s="41">
        <v>8972948</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row>
    <row r="110" spans="1:224" s="49" customFormat="1" x14ac:dyDescent="0.15">
      <c r="A110" s="35" t="s">
        <v>174</v>
      </c>
      <c r="B110" s="47">
        <v>337</v>
      </c>
      <c r="C110" s="47" t="s">
        <v>175</v>
      </c>
      <c r="D110" s="36" t="s">
        <v>36</v>
      </c>
      <c r="E110" s="37">
        <v>40</v>
      </c>
      <c r="F110" s="36" t="s">
        <v>177</v>
      </c>
      <c r="G110" s="39">
        <v>7.5</v>
      </c>
      <c r="H110" s="47" t="s">
        <v>55</v>
      </c>
      <c r="I110" s="39">
        <v>19.75</v>
      </c>
      <c r="J110" s="41">
        <v>40000</v>
      </c>
      <c r="K110" s="41">
        <v>856407</v>
      </c>
      <c r="L110" s="41">
        <v>316382</v>
      </c>
      <c r="M110" s="41">
        <v>1172789</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row>
    <row r="111" spans="1:224" x14ac:dyDescent="0.15">
      <c r="A111" s="35" t="s">
        <v>178</v>
      </c>
      <c r="B111" s="47">
        <v>337</v>
      </c>
      <c r="C111" s="47" t="s">
        <v>179</v>
      </c>
      <c r="D111" s="36" t="s">
        <v>36</v>
      </c>
      <c r="E111" s="37">
        <v>512</v>
      </c>
      <c r="F111" s="36" t="s">
        <v>180</v>
      </c>
      <c r="G111" s="39">
        <v>4.5</v>
      </c>
      <c r="H111" s="36" t="s">
        <v>63</v>
      </c>
      <c r="I111" s="39">
        <v>19.5</v>
      </c>
      <c r="J111" s="41">
        <v>414603</v>
      </c>
      <c r="K111" s="41">
        <v>8876725</v>
      </c>
      <c r="L111" s="41">
        <v>5399</v>
      </c>
      <c r="M111" s="41">
        <v>8882124</v>
      </c>
      <c r="N111" s="42"/>
    </row>
    <row r="112" spans="1:224" x14ac:dyDescent="0.15">
      <c r="A112" s="35" t="s">
        <v>178</v>
      </c>
      <c r="B112" s="47">
        <v>337</v>
      </c>
      <c r="C112" s="47" t="s">
        <v>179</v>
      </c>
      <c r="D112" s="36" t="s">
        <v>36</v>
      </c>
      <c r="E112" s="37">
        <v>45</v>
      </c>
      <c r="F112" s="36" t="s">
        <v>181</v>
      </c>
      <c r="G112" s="39">
        <v>8</v>
      </c>
      <c r="H112" s="36" t="s">
        <v>63</v>
      </c>
      <c r="I112" s="39">
        <v>19.75</v>
      </c>
      <c r="J112" s="41">
        <v>45000</v>
      </c>
      <c r="K112" s="41">
        <v>963458</v>
      </c>
      <c r="L112" s="41">
        <v>299184</v>
      </c>
      <c r="M112" s="41">
        <v>1262642</v>
      </c>
      <c r="N112" s="42"/>
    </row>
    <row r="113" spans="1:224"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row>
    <row r="114" spans="1:224" x14ac:dyDescent="0.15">
      <c r="A114" s="35" t="s">
        <v>60</v>
      </c>
      <c r="B114" s="47">
        <v>341</v>
      </c>
      <c r="C114" s="47" t="s">
        <v>182</v>
      </c>
      <c r="D114" s="36" t="s">
        <v>36</v>
      </c>
      <c r="E114" s="37">
        <v>320</v>
      </c>
      <c r="F114" s="36" t="s">
        <v>183</v>
      </c>
      <c r="G114" s="39">
        <v>5.8</v>
      </c>
      <c r="H114" s="36" t="s">
        <v>38</v>
      </c>
      <c r="I114" s="39">
        <v>23.75</v>
      </c>
      <c r="J114" s="41">
        <v>196296</v>
      </c>
      <c r="K114" s="41">
        <v>4202733</v>
      </c>
      <c r="L114" s="41">
        <v>39771</v>
      </c>
      <c r="M114" s="41">
        <v>4242504</v>
      </c>
      <c r="N114" s="42"/>
    </row>
    <row r="115" spans="1:224" x14ac:dyDescent="0.15">
      <c r="A115" s="35" t="s">
        <v>64</v>
      </c>
      <c r="B115" s="47">
        <v>341</v>
      </c>
      <c r="C115" s="47" t="s">
        <v>182</v>
      </c>
      <c r="D115" s="36" t="s">
        <v>36</v>
      </c>
      <c r="E115" s="37">
        <v>6</v>
      </c>
      <c r="F115" s="36" t="s">
        <v>184</v>
      </c>
      <c r="G115" s="39">
        <v>7.5</v>
      </c>
      <c r="H115" s="36" t="s">
        <v>38</v>
      </c>
      <c r="I115" s="39">
        <v>23.75</v>
      </c>
      <c r="J115" s="41">
        <v>8614</v>
      </c>
      <c r="K115" s="41">
        <v>184427</v>
      </c>
      <c r="L115" s="41">
        <v>2243</v>
      </c>
      <c r="M115" s="41">
        <v>186670</v>
      </c>
      <c r="N115" s="42"/>
    </row>
    <row r="116" spans="1:224" x14ac:dyDescent="0.15">
      <c r="A116" s="35" t="s">
        <v>64</v>
      </c>
      <c r="B116" s="47">
        <v>341</v>
      </c>
      <c r="C116" s="47" t="s">
        <v>182</v>
      </c>
      <c r="D116" s="36" t="s">
        <v>36</v>
      </c>
      <c r="E116" s="37">
        <v>15.2</v>
      </c>
      <c r="F116" s="36" t="s">
        <v>185</v>
      </c>
      <c r="G116" s="39">
        <v>7.5</v>
      </c>
      <c r="H116" s="36" t="s">
        <v>38</v>
      </c>
      <c r="I116" s="39">
        <v>23.75</v>
      </c>
      <c r="J116" s="41">
        <v>21822</v>
      </c>
      <c r="K116" s="41">
        <v>467213</v>
      </c>
      <c r="L116" s="41">
        <v>5683</v>
      </c>
      <c r="M116" s="41">
        <v>472896</v>
      </c>
      <c r="N116" s="42"/>
    </row>
    <row r="117" spans="1:224" x14ac:dyDescent="0.15">
      <c r="A117" s="35" t="s">
        <v>94</v>
      </c>
      <c r="B117" s="47">
        <v>342</v>
      </c>
      <c r="C117" s="47" t="s">
        <v>186</v>
      </c>
      <c r="D117" s="36" t="s">
        <v>187</v>
      </c>
      <c r="E117" s="37">
        <v>13200000</v>
      </c>
      <c r="F117" s="36" t="s">
        <v>188</v>
      </c>
      <c r="G117" s="39">
        <v>5.5</v>
      </c>
      <c r="H117" s="36" t="s">
        <v>189</v>
      </c>
      <c r="I117" s="39">
        <v>4</v>
      </c>
      <c r="J117" s="41">
        <v>0</v>
      </c>
      <c r="K117" s="41">
        <v>0</v>
      </c>
      <c r="L117" s="41">
        <v>0</v>
      </c>
      <c r="M117" s="41">
        <v>0</v>
      </c>
      <c r="N117" s="42"/>
    </row>
    <row r="118" spans="1:224" x14ac:dyDescent="0.15">
      <c r="A118" s="35" t="s">
        <v>160</v>
      </c>
      <c r="B118" s="47">
        <v>342</v>
      </c>
      <c r="C118" s="47" t="s">
        <v>186</v>
      </c>
      <c r="D118" s="36" t="s">
        <v>187</v>
      </c>
      <c r="E118" s="37">
        <v>2900000</v>
      </c>
      <c r="F118" s="36" t="s">
        <v>190</v>
      </c>
      <c r="G118" s="39">
        <v>10</v>
      </c>
      <c r="H118" s="36" t="s">
        <v>189</v>
      </c>
      <c r="I118" s="39">
        <v>4</v>
      </c>
      <c r="J118" s="41">
        <v>16105104</v>
      </c>
      <c r="K118" s="41">
        <v>16105</v>
      </c>
      <c r="L118" s="41">
        <v>254</v>
      </c>
      <c r="M118" s="41">
        <v>16359</v>
      </c>
      <c r="N118" s="42"/>
    </row>
    <row r="119" spans="1:224" x14ac:dyDescent="0.15">
      <c r="A119" s="35" t="s">
        <v>191</v>
      </c>
      <c r="B119" s="47">
        <v>342</v>
      </c>
      <c r="C119" s="47" t="s">
        <v>192</v>
      </c>
      <c r="D119" s="36" t="s">
        <v>187</v>
      </c>
      <c r="E119" s="37">
        <v>15500000</v>
      </c>
      <c r="F119" s="36" t="s">
        <v>193</v>
      </c>
      <c r="G119" s="39">
        <v>4.5</v>
      </c>
      <c r="H119" s="47" t="s">
        <v>189</v>
      </c>
      <c r="I119" s="39">
        <v>4</v>
      </c>
      <c r="J119" s="41">
        <v>0</v>
      </c>
      <c r="K119" s="41">
        <v>0</v>
      </c>
      <c r="L119" s="41">
        <v>0</v>
      </c>
      <c r="M119" s="41">
        <v>0</v>
      </c>
      <c r="N119" s="42"/>
    </row>
    <row r="120" spans="1:224" x14ac:dyDescent="0.15">
      <c r="A120" s="35" t="s">
        <v>194</v>
      </c>
      <c r="B120" s="47">
        <v>342</v>
      </c>
      <c r="C120" s="47" t="s">
        <v>192</v>
      </c>
      <c r="D120" s="36" t="s">
        <v>187</v>
      </c>
      <c r="E120" s="37">
        <v>100000</v>
      </c>
      <c r="F120" s="36" t="s">
        <v>195</v>
      </c>
      <c r="G120" s="39">
        <v>10</v>
      </c>
      <c r="H120" s="47" t="s">
        <v>189</v>
      </c>
      <c r="I120" s="39">
        <v>4.25</v>
      </c>
      <c r="J120" s="41">
        <v>146410000</v>
      </c>
      <c r="K120" s="41">
        <v>146410</v>
      </c>
      <c r="L120" s="41">
        <v>2305</v>
      </c>
      <c r="M120" s="41">
        <v>148715</v>
      </c>
      <c r="N120" s="42"/>
    </row>
    <row r="121" spans="1:224" x14ac:dyDescent="0.15">
      <c r="A121" s="35" t="s">
        <v>196</v>
      </c>
      <c r="B121" s="47">
        <v>342</v>
      </c>
      <c r="C121" s="47" t="s">
        <v>197</v>
      </c>
      <c r="D121" s="36" t="s">
        <v>187</v>
      </c>
      <c r="E121" s="50">
        <v>15860000</v>
      </c>
      <c r="F121" s="36" t="s">
        <v>198</v>
      </c>
      <c r="G121" s="39">
        <v>4.5</v>
      </c>
      <c r="H121" s="47" t="s">
        <v>189</v>
      </c>
      <c r="I121" s="39">
        <v>4</v>
      </c>
      <c r="J121" s="41">
        <v>320441776</v>
      </c>
      <c r="K121" s="41">
        <v>320442</v>
      </c>
      <c r="L121" s="41">
        <v>2320</v>
      </c>
      <c r="M121" s="41">
        <v>322762</v>
      </c>
      <c r="N121" s="42"/>
    </row>
    <row r="122" spans="1:224" x14ac:dyDescent="0.15">
      <c r="A122" s="35" t="s">
        <v>199</v>
      </c>
      <c r="B122" s="47">
        <v>342</v>
      </c>
      <c r="C122" s="47" t="s">
        <v>197</v>
      </c>
      <c r="D122" s="36" t="s">
        <v>187</v>
      </c>
      <c r="E122" s="50">
        <v>100000</v>
      </c>
      <c r="F122" s="36" t="s">
        <v>200</v>
      </c>
      <c r="G122" s="39">
        <v>10</v>
      </c>
      <c r="H122" s="47" t="s">
        <v>189</v>
      </c>
      <c r="I122" s="39">
        <v>4.25</v>
      </c>
      <c r="J122" s="41">
        <v>139596459</v>
      </c>
      <c r="K122" s="41">
        <v>139596</v>
      </c>
      <c r="L122" s="41">
        <v>2198</v>
      </c>
      <c r="M122" s="41">
        <v>141794</v>
      </c>
      <c r="N122" s="42"/>
    </row>
    <row r="123" spans="1:224" x14ac:dyDescent="0.15">
      <c r="A123" s="35" t="s">
        <v>85</v>
      </c>
      <c r="B123" s="47">
        <v>346</v>
      </c>
      <c r="C123" s="47" t="s">
        <v>201</v>
      </c>
      <c r="D123" s="36" t="s">
        <v>187</v>
      </c>
      <c r="E123" s="37">
        <v>10065000</v>
      </c>
      <c r="F123" s="36" t="s">
        <v>111</v>
      </c>
      <c r="G123" s="39">
        <v>4.75</v>
      </c>
      <c r="H123" s="36" t="s">
        <v>164</v>
      </c>
      <c r="I123" s="39">
        <v>6.5</v>
      </c>
      <c r="J123" s="41">
        <v>0</v>
      </c>
      <c r="K123" s="41">
        <v>0</v>
      </c>
      <c r="L123" s="41">
        <v>0</v>
      </c>
      <c r="M123" s="41">
        <v>0</v>
      </c>
      <c r="N123" s="42"/>
    </row>
    <row r="124" spans="1:224" x14ac:dyDescent="0.15">
      <c r="A124" s="35" t="s">
        <v>202</v>
      </c>
      <c r="B124" s="47">
        <v>346</v>
      </c>
      <c r="C124" s="47" t="s">
        <v>201</v>
      </c>
      <c r="D124" s="36" t="s">
        <v>187</v>
      </c>
      <c r="E124" s="37">
        <v>6435000</v>
      </c>
      <c r="F124" s="36" t="s">
        <v>113</v>
      </c>
      <c r="G124" s="39">
        <v>16</v>
      </c>
      <c r="H124" s="36" t="s">
        <v>164</v>
      </c>
      <c r="I124" s="39">
        <v>6.75</v>
      </c>
      <c r="J124" s="41">
        <v>0</v>
      </c>
      <c r="K124" s="41">
        <v>0</v>
      </c>
      <c r="L124" s="41">
        <v>0</v>
      </c>
      <c r="M124" s="41">
        <v>0</v>
      </c>
      <c r="N124" s="42"/>
    </row>
    <row r="125" spans="1:224" x14ac:dyDescent="0.15">
      <c r="A125" s="35"/>
      <c r="B125" s="47"/>
      <c r="C125" s="47"/>
      <c r="D125" s="36"/>
      <c r="E125" s="37"/>
      <c r="F125" s="36"/>
      <c r="G125" s="39"/>
      <c r="H125" s="36"/>
      <c r="I125" s="39"/>
      <c r="J125" s="41"/>
      <c r="K125" s="41"/>
      <c r="L125" s="41"/>
      <c r="M125" s="41"/>
      <c r="N125" s="42"/>
    </row>
    <row r="126" spans="1:224" x14ac:dyDescent="0.15">
      <c r="A126" s="35" t="s">
        <v>94</v>
      </c>
      <c r="B126" s="47">
        <v>351</v>
      </c>
      <c r="C126" s="47" t="s">
        <v>203</v>
      </c>
      <c r="D126" s="36" t="s">
        <v>36</v>
      </c>
      <c r="E126" s="37">
        <v>400</v>
      </c>
      <c r="F126" s="36" t="s">
        <v>204</v>
      </c>
      <c r="G126" s="39">
        <v>6.5</v>
      </c>
      <c r="H126" s="36" t="s">
        <v>55</v>
      </c>
      <c r="I126" s="39">
        <v>20</v>
      </c>
      <c r="J126" s="41">
        <v>301965.46000000002</v>
      </c>
      <c r="K126" s="41">
        <v>6465135</v>
      </c>
      <c r="L126" s="41">
        <v>44258</v>
      </c>
      <c r="M126" s="41">
        <v>6509393</v>
      </c>
      <c r="N126" s="42"/>
    </row>
    <row r="127" spans="1:224" x14ac:dyDescent="0.15">
      <c r="A127" s="35" t="s">
        <v>94</v>
      </c>
      <c r="B127" s="47">
        <v>351</v>
      </c>
      <c r="C127" s="47" t="s">
        <v>203</v>
      </c>
      <c r="D127" s="36" t="s">
        <v>36</v>
      </c>
      <c r="E127" s="37">
        <v>155</v>
      </c>
      <c r="F127" s="36" t="s">
        <v>205</v>
      </c>
      <c r="G127" s="39">
        <v>6.5</v>
      </c>
      <c r="H127" s="36" t="s">
        <v>55</v>
      </c>
      <c r="I127" s="39">
        <v>20</v>
      </c>
      <c r="J127" s="41">
        <v>117011.83</v>
      </c>
      <c r="K127" s="41">
        <v>2505244</v>
      </c>
      <c r="L127" s="41">
        <v>17150</v>
      </c>
      <c r="M127" s="41">
        <v>2522394</v>
      </c>
      <c r="N127" s="42"/>
    </row>
    <row r="128" spans="1:224" x14ac:dyDescent="0.15">
      <c r="A128" s="35" t="s">
        <v>206</v>
      </c>
      <c r="B128" s="47">
        <v>351</v>
      </c>
      <c r="C128" s="47" t="s">
        <v>203</v>
      </c>
      <c r="D128" s="36" t="s">
        <v>36</v>
      </c>
      <c r="E128" s="37">
        <v>21</v>
      </c>
      <c r="F128" s="36" t="s">
        <v>207</v>
      </c>
      <c r="G128" s="39">
        <v>5</v>
      </c>
      <c r="H128" s="36" t="s">
        <v>55</v>
      </c>
      <c r="I128" s="39">
        <v>5.5</v>
      </c>
      <c r="J128" s="41">
        <v>3712.14</v>
      </c>
      <c r="K128" s="41">
        <v>79478</v>
      </c>
      <c r="L128" s="41">
        <v>421</v>
      </c>
      <c r="M128" s="41">
        <v>79899</v>
      </c>
      <c r="N128" s="42"/>
    </row>
    <row r="129" spans="1:14" x14ac:dyDescent="0.15">
      <c r="A129" s="35" t="s">
        <v>108</v>
      </c>
      <c r="B129" s="47">
        <v>351</v>
      </c>
      <c r="C129" s="47" t="s">
        <v>203</v>
      </c>
      <c r="D129" s="36" t="s">
        <v>36</v>
      </c>
      <c r="E129" s="37">
        <v>60</v>
      </c>
      <c r="F129" s="36" t="s">
        <v>208</v>
      </c>
      <c r="G129" s="39">
        <v>6.5</v>
      </c>
      <c r="H129" s="36" t="s">
        <v>55</v>
      </c>
      <c r="I129" s="39">
        <v>20</v>
      </c>
      <c r="J129" s="41">
        <v>82205.2</v>
      </c>
      <c r="K129" s="41">
        <v>1760028</v>
      </c>
      <c r="L129" s="41">
        <v>12049</v>
      </c>
      <c r="M129" s="41">
        <v>1772077</v>
      </c>
      <c r="N129" s="42"/>
    </row>
    <row r="130" spans="1:14" x14ac:dyDescent="0.15">
      <c r="A130" s="35" t="s">
        <v>108</v>
      </c>
      <c r="B130" s="47">
        <v>351</v>
      </c>
      <c r="C130" s="47" t="s">
        <v>203</v>
      </c>
      <c r="D130" s="36" t="s">
        <v>36</v>
      </c>
      <c r="E130" s="37">
        <v>2</v>
      </c>
      <c r="F130" s="36" t="s">
        <v>209</v>
      </c>
      <c r="G130" s="39">
        <v>6.5</v>
      </c>
      <c r="H130" s="36" t="s">
        <v>55</v>
      </c>
      <c r="I130" s="39">
        <v>21</v>
      </c>
      <c r="J130" s="41">
        <v>2740.17</v>
      </c>
      <c r="K130" s="41">
        <v>58668</v>
      </c>
      <c r="L130" s="41">
        <v>401</v>
      </c>
      <c r="M130" s="41">
        <v>59069</v>
      </c>
      <c r="N130" s="42"/>
    </row>
    <row r="131" spans="1:14" x14ac:dyDescent="0.15">
      <c r="A131" s="35" t="s">
        <v>210</v>
      </c>
      <c r="B131" s="47">
        <v>351</v>
      </c>
      <c r="C131" s="47" t="s">
        <v>211</v>
      </c>
      <c r="D131" s="36" t="s">
        <v>36</v>
      </c>
      <c r="E131" s="37">
        <v>160</v>
      </c>
      <c r="F131" s="36" t="s">
        <v>212</v>
      </c>
      <c r="G131" s="39">
        <v>5.3</v>
      </c>
      <c r="H131" s="36" t="s">
        <v>55</v>
      </c>
      <c r="I131" s="39">
        <v>6</v>
      </c>
      <c r="J131" s="41">
        <v>29050.81</v>
      </c>
      <c r="K131" s="41">
        <v>621983</v>
      </c>
      <c r="L131" s="41">
        <v>3490</v>
      </c>
      <c r="M131" s="41">
        <v>625473</v>
      </c>
      <c r="N131" s="42"/>
    </row>
    <row r="132" spans="1:14" x14ac:dyDescent="0.15">
      <c r="A132" s="35" t="s">
        <v>210</v>
      </c>
      <c r="B132" s="47">
        <v>351</v>
      </c>
      <c r="C132" s="47" t="s">
        <v>211</v>
      </c>
      <c r="D132" s="36" t="s">
        <v>36</v>
      </c>
      <c r="E132" s="37">
        <v>60</v>
      </c>
      <c r="F132" s="36" t="s">
        <v>213</v>
      </c>
      <c r="G132" s="39">
        <v>5.3</v>
      </c>
      <c r="H132" s="36" t="s">
        <v>55</v>
      </c>
      <c r="I132" s="39">
        <v>6</v>
      </c>
      <c r="J132" s="41">
        <v>10893.9</v>
      </c>
      <c r="K132" s="41">
        <v>233240</v>
      </c>
      <c r="L132" s="41">
        <v>1309</v>
      </c>
      <c r="M132" s="41">
        <v>234549</v>
      </c>
      <c r="N132" s="42"/>
    </row>
    <row r="133" spans="1:14" x14ac:dyDescent="0.15">
      <c r="A133" s="35" t="s">
        <v>210</v>
      </c>
      <c r="B133" s="47">
        <v>351</v>
      </c>
      <c r="C133" s="47" t="s">
        <v>211</v>
      </c>
      <c r="D133" s="36" t="s">
        <v>36</v>
      </c>
      <c r="E133" s="37">
        <v>600</v>
      </c>
      <c r="F133" s="36" t="s">
        <v>214</v>
      </c>
      <c r="G133" s="39">
        <v>6.5</v>
      </c>
      <c r="H133" s="36" t="s">
        <v>55</v>
      </c>
      <c r="I133" s="39">
        <v>22.5</v>
      </c>
      <c r="J133" s="41">
        <v>526273.27</v>
      </c>
      <c r="K133" s="41">
        <v>11267605</v>
      </c>
      <c r="L133" s="41">
        <v>77133</v>
      </c>
      <c r="M133" s="41">
        <v>11344738</v>
      </c>
      <c r="N133" s="42"/>
    </row>
    <row r="134" spans="1:14" x14ac:dyDescent="0.15">
      <c r="A134" s="35" t="s">
        <v>210</v>
      </c>
      <c r="B134" s="47">
        <v>351</v>
      </c>
      <c r="C134" s="47" t="s">
        <v>211</v>
      </c>
      <c r="D134" s="36" t="s">
        <v>36</v>
      </c>
      <c r="E134" s="37">
        <v>129</v>
      </c>
      <c r="F134" s="36" t="s">
        <v>215</v>
      </c>
      <c r="G134" s="39">
        <v>6.5</v>
      </c>
      <c r="H134" s="36" t="s">
        <v>55</v>
      </c>
      <c r="I134" s="39">
        <v>22.5</v>
      </c>
      <c r="J134" s="41">
        <v>113149.24</v>
      </c>
      <c r="K134" s="41">
        <v>2422546</v>
      </c>
      <c r="L134" s="41">
        <v>16584</v>
      </c>
      <c r="M134" s="41">
        <v>2439130</v>
      </c>
      <c r="N134" s="42"/>
    </row>
    <row r="135" spans="1:14" x14ac:dyDescent="0.15">
      <c r="A135" s="35" t="s">
        <v>216</v>
      </c>
      <c r="B135" s="47">
        <v>351</v>
      </c>
      <c r="C135" s="47" t="s">
        <v>211</v>
      </c>
      <c r="D135" s="36" t="s">
        <v>36</v>
      </c>
      <c r="E135" s="37">
        <v>82</v>
      </c>
      <c r="F135" s="36" t="s">
        <v>217</v>
      </c>
      <c r="G135" s="39">
        <v>6.5</v>
      </c>
      <c r="H135" s="36" t="s">
        <v>55</v>
      </c>
      <c r="I135" s="39">
        <v>22.5</v>
      </c>
      <c r="J135" s="41">
        <v>110592.2</v>
      </c>
      <c r="K135" s="41">
        <v>2367799</v>
      </c>
      <c r="L135" s="41">
        <v>16209</v>
      </c>
      <c r="M135" s="41">
        <v>2384008</v>
      </c>
      <c r="N135" s="42"/>
    </row>
    <row r="136" spans="1:14" x14ac:dyDescent="0.15">
      <c r="A136" s="35" t="s">
        <v>216</v>
      </c>
      <c r="B136" s="47">
        <v>351</v>
      </c>
      <c r="C136" s="47" t="s">
        <v>211</v>
      </c>
      <c r="D136" s="36" t="s">
        <v>36</v>
      </c>
      <c r="E136" s="37">
        <v>7</v>
      </c>
      <c r="F136" s="36" t="s">
        <v>218</v>
      </c>
      <c r="G136" s="39">
        <v>6.5</v>
      </c>
      <c r="H136" s="36" t="s">
        <v>55</v>
      </c>
      <c r="I136" s="39">
        <v>22.5</v>
      </c>
      <c r="J136" s="41">
        <v>9440.7999999999993</v>
      </c>
      <c r="K136" s="41">
        <v>202129</v>
      </c>
      <c r="L136" s="41">
        <v>1384</v>
      </c>
      <c r="M136" s="41">
        <v>203513</v>
      </c>
      <c r="N136" s="42"/>
    </row>
    <row r="137" spans="1:14" x14ac:dyDescent="0.15">
      <c r="A137" s="35" t="s">
        <v>219</v>
      </c>
      <c r="B137" s="47">
        <v>351</v>
      </c>
      <c r="C137" s="47" t="s">
        <v>220</v>
      </c>
      <c r="D137" s="36" t="s">
        <v>36</v>
      </c>
      <c r="E137" s="37">
        <v>255</v>
      </c>
      <c r="F137" s="36" t="s">
        <v>221</v>
      </c>
      <c r="G137" s="39">
        <v>4</v>
      </c>
      <c r="H137" s="47" t="s">
        <v>63</v>
      </c>
      <c r="I137" s="39">
        <v>5.75</v>
      </c>
      <c r="J137" s="41">
        <v>66237.710000000006</v>
      </c>
      <c r="K137" s="41">
        <v>1418161</v>
      </c>
      <c r="L137" s="41">
        <v>6039</v>
      </c>
      <c r="M137" s="41">
        <v>1424200</v>
      </c>
      <c r="N137" s="42"/>
    </row>
    <row r="138" spans="1:14" x14ac:dyDescent="0.15">
      <c r="A138" s="35" t="s">
        <v>219</v>
      </c>
      <c r="B138" s="47">
        <v>351</v>
      </c>
      <c r="C138" s="47" t="s">
        <v>220</v>
      </c>
      <c r="D138" s="36" t="s">
        <v>36</v>
      </c>
      <c r="E138" s="37">
        <v>69</v>
      </c>
      <c r="F138" s="36" t="s">
        <v>222</v>
      </c>
      <c r="G138" s="39">
        <v>4</v>
      </c>
      <c r="H138" s="47" t="s">
        <v>63</v>
      </c>
      <c r="I138" s="39">
        <v>5.75</v>
      </c>
      <c r="J138" s="41">
        <v>17923.36</v>
      </c>
      <c r="K138" s="41">
        <v>383742</v>
      </c>
      <c r="L138" s="41">
        <v>1634</v>
      </c>
      <c r="M138" s="41">
        <v>385376</v>
      </c>
      <c r="N138" s="42"/>
    </row>
    <row r="139" spans="1:14" x14ac:dyDescent="0.15">
      <c r="A139" s="35" t="s">
        <v>223</v>
      </c>
      <c r="B139" s="47">
        <v>351</v>
      </c>
      <c r="C139" s="47" t="s">
        <v>220</v>
      </c>
      <c r="D139" s="36" t="s">
        <v>36</v>
      </c>
      <c r="E139" s="37">
        <v>305</v>
      </c>
      <c r="F139" s="36" t="s">
        <v>224</v>
      </c>
      <c r="G139" s="39">
        <v>6</v>
      </c>
      <c r="H139" s="47" t="s">
        <v>63</v>
      </c>
      <c r="I139" s="39">
        <v>22.5</v>
      </c>
      <c r="J139" s="41">
        <v>331991.78999999998</v>
      </c>
      <c r="K139" s="41">
        <v>7108004</v>
      </c>
      <c r="L139" s="41">
        <v>45011</v>
      </c>
      <c r="M139" s="41">
        <v>7153015</v>
      </c>
      <c r="N139" s="42"/>
    </row>
    <row r="140" spans="1:14" x14ac:dyDescent="0.15">
      <c r="A140" s="35" t="s">
        <v>223</v>
      </c>
      <c r="B140" s="47">
        <v>351</v>
      </c>
      <c r="C140" s="47" t="s">
        <v>220</v>
      </c>
      <c r="D140" s="36" t="s">
        <v>36</v>
      </c>
      <c r="E140" s="37">
        <v>77</v>
      </c>
      <c r="F140" s="36" t="s">
        <v>225</v>
      </c>
      <c r="G140" s="39">
        <v>6</v>
      </c>
      <c r="H140" s="47" t="s">
        <v>63</v>
      </c>
      <c r="I140" s="39">
        <v>22.5</v>
      </c>
      <c r="J140" s="41">
        <v>83814.78</v>
      </c>
      <c r="K140" s="41">
        <v>1794490</v>
      </c>
      <c r="L140" s="41">
        <v>11363</v>
      </c>
      <c r="M140" s="41">
        <v>1805853</v>
      </c>
      <c r="N140" s="42"/>
    </row>
    <row r="141" spans="1:14" x14ac:dyDescent="0.15">
      <c r="A141" s="35" t="s">
        <v>223</v>
      </c>
      <c r="B141" s="47">
        <v>351</v>
      </c>
      <c r="C141" s="47" t="s">
        <v>220</v>
      </c>
      <c r="D141" s="36" t="s">
        <v>36</v>
      </c>
      <c r="E141" s="37">
        <v>29</v>
      </c>
      <c r="F141" s="36" t="s">
        <v>226</v>
      </c>
      <c r="G141" s="39">
        <v>6</v>
      </c>
      <c r="H141" s="47" t="s">
        <v>63</v>
      </c>
      <c r="I141" s="39">
        <v>25.5</v>
      </c>
      <c r="J141" s="41">
        <v>36969.120000000003</v>
      </c>
      <c r="K141" s="41">
        <v>791516</v>
      </c>
      <c r="L141" s="41">
        <v>5012</v>
      </c>
      <c r="M141" s="41">
        <v>796528</v>
      </c>
      <c r="N141" s="42"/>
    </row>
    <row r="142" spans="1:14" x14ac:dyDescent="0.15">
      <c r="A142" s="35" t="s">
        <v>227</v>
      </c>
      <c r="B142" s="47">
        <v>351</v>
      </c>
      <c r="C142" s="47" t="s">
        <v>220</v>
      </c>
      <c r="D142" s="36" t="s">
        <v>36</v>
      </c>
      <c r="E142" s="37">
        <v>29</v>
      </c>
      <c r="F142" s="36" t="s">
        <v>228</v>
      </c>
      <c r="G142" s="39">
        <v>4.5</v>
      </c>
      <c r="H142" s="47" t="s">
        <v>63</v>
      </c>
      <c r="I142" s="39">
        <v>26</v>
      </c>
      <c r="J142" s="41">
        <v>34837.68</v>
      </c>
      <c r="K142" s="41">
        <v>745881</v>
      </c>
      <c r="L142" s="41">
        <v>3565</v>
      </c>
      <c r="M142" s="41">
        <v>749446</v>
      </c>
      <c r="N142" s="42"/>
    </row>
    <row r="143" spans="1:14" x14ac:dyDescent="0.15">
      <c r="A143" s="35" t="s">
        <v>229</v>
      </c>
      <c r="B143" s="47">
        <v>351</v>
      </c>
      <c r="C143" s="47" t="s">
        <v>230</v>
      </c>
      <c r="D143" s="36" t="s">
        <v>36</v>
      </c>
      <c r="E143" s="37">
        <v>205</v>
      </c>
      <c r="F143" s="36" t="s">
        <v>231</v>
      </c>
      <c r="G143" s="39">
        <v>4</v>
      </c>
      <c r="H143" s="47" t="s">
        <v>63</v>
      </c>
      <c r="I143" s="39">
        <v>5.75</v>
      </c>
      <c r="J143" s="41">
        <v>61821.06</v>
      </c>
      <c r="K143" s="41">
        <v>1323600</v>
      </c>
      <c r="L143" s="41">
        <v>5636</v>
      </c>
      <c r="M143" s="41">
        <v>1329236</v>
      </c>
      <c r="N143" s="42"/>
    </row>
    <row r="144" spans="1:14" x14ac:dyDescent="0.15">
      <c r="A144" s="35" t="s">
        <v>229</v>
      </c>
      <c r="B144" s="47">
        <v>351</v>
      </c>
      <c r="C144" s="47" t="s">
        <v>230</v>
      </c>
      <c r="D144" s="36" t="s">
        <v>36</v>
      </c>
      <c r="E144" s="37">
        <v>57</v>
      </c>
      <c r="F144" s="36" t="s">
        <v>232</v>
      </c>
      <c r="G144" s="39">
        <v>4</v>
      </c>
      <c r="H144" s="47" t="s">
        <v>63</v>
      </c>
      <c r="I144" s="39">
        <v>5.75</v>
      </c>
      <c r="J144" s="41">
        <v>17189.419999999998</v>
      </c>
      <c r="K144" s="41">
        <v>368029</v>
      </c>
      <c r="L144" s="41">
        <v>1567</v>
      </c>
      <c r="M144" s="41">
        <v>369596</v>
      </c>
      <c r="N144" s="42"/>
    </row>
    <row r="145" spans="1:14" x14ac:dyDescent="0.15">
      <c r="A145" s="35" t="s">
        <v>233</v>
      </c>
      <c r="B145" s="47">
        <v>351</v>
      </c>
      <c r="C145" s="47" t="s">
        <v>230</v>
      </c>
      <c r="D145" s="36" t="s">
        <v>36</v>
      </c>
      <c r="E145" s="37">
        <v>270</v>
      </c>
      <c r="F145" s="36" t="s">
        <v>234</v>
      </c>
      <c r="G145" s="39">
        <v>5.6</v>
      </c>
      <c r="H145" s="47" t="s">
        <v>63</v>
      </c>
      <c r="I145" s="39">
        <v>19.75</v>
      </c>
      <c r="J145" s="41">
        <v>289597.09999999998</v>
      </c>
      <c r="K145" s="41">
        <v>6200326</v>
      </c>
      <c r="L145" s="41">
        <v>36708</v>
      </c>
      <c r="M145" s="41">
        <v>6237034</v>
      </c>
      <c r="N145" s="42"/>
    </row>
    <row r="146" spans="1:14" x14ac:dyDescent="0.15">
      <c r="A146" s="35" t="s">
        <v>235</v>
      </c>
      <c r="B146" s="47">
        <v>351</v>
      </c>
      <c r="C146" s="47" t="s">
        <v>230</v>
      </c>
      <c r="D146" s="36" t="s">
        <v>36</v>
      </c>
      <c r="E146" s="37">
        <v>69</v>
      </c>
      <c r="F146" s="36" t="s">
        <v>236</v>
      </c>
      <c r="G146" s="39">
        <v>5.6</v>
      </c>
      <c r="H146" s="47" t="s">
        <v>63</v>
      </c>
      <c r="I146" s="39">
        <v>19.75</v>
      </c>
      <c r="J146" s="41">
        <v>74008.38</v>
      </c>
      <c r="K146" s="41">
        <v>1584533</v>
      </c>
      <c r="L146" s="41">
        <v>9380</v>
      </c>
      <c r="M146" s="41">
        <v>1593913</v>
      </c>
      <c r="N146" s="42"/>
    </row>
    <row r="147" spans="1:14" x14ac:dyDescent="0.15">
      <c r="A147" s="35" t="s">
        <v>237</v>
      </c>
      <c r="B147" s="47">
        <v>351</v>
      </c>
      <c r="C147" s="47" t="s">
        <v>230</v>
      </c>
      <c r="D147" s="36" t="s">
        <v>36</v>
      </c>
      <c r="E147" s="37">
        <v>20</v>
      </c>
      <c r="F147" s="36" t="s">
        <v>238</v>
      </c>
      <c r="G147" s="39">
        <v>6</v>
      </c>
      <c r="H147" s="47" t="s">
        <v>63</v>
      </c>
      <c r="I147" s="39">
        <v>25.25</v>
      </c>
      <c r="J147" s="41">
        <v>25005.52</v>
      </c>
      <c r="K147" s="41">
        <v>535373</v>
      </c>
      <c r="L147" s="41">
        <v>3390</v>
      </c>
      <c r="M147" s="41">
        <v>538763</v>
      </c>
      <c r="N147" s="42"/>
    </row>
    <row r="148" spans="1:14" x14ac:dyDescent="0.15">
      <c r="A148" s="35" t="s">
        <v>233</v>
      </c>
      <c r="B148" s="47">
        <v>351</v>
      </c>
      <c r="C148" s="47" t="s">
        <v>230</v>
      </c>
      <c r="D148" s="36" t="s">
        <v>36</v>
      </c>
      <c r="E148" s="37">
        <v>46</v>
      </c>
      <c r="F148" s="36" t="s">
        <v>239</v>
      </c>
      <c r="G148" s="39">
        <v>4.5</v>
      </c>
      <c r="H148" s="47" t="s">
        <v>63</v>
      </c>
      <c r="I148" s="39">
        <v>25.75</v>
      </c>
      <c r="J148" s="41">
        <v>54454.9</v>
      </c>
      <c r="K148" s="41">
        <v>1165889</v>
      </c>
      <c r="L148" s="41">
        <v>5573</v>
      </c>
      <c r="M148" s="41">
        <v>1171462</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320248.99</v>
      </c>
      <c r="K150" s="41">
        <v>6856589</v>
      </c>
      <c r="L150" s="41">
        <v>4655</v>
      </c>
      <c r="M150" s="41">
        <v>6861244</v>
      </c>
      <c r="N150" s="42"/>
    </row>
    <row r="151" spans="1:14" x14ac:dyDescent="0.15">
      <c r="A151" s="35" t="s">
        <v>94</v>
      </c>
      <c r="B151" s="47">
        <v>363</v>
      </c>
      <c r="C151" s="47" t="s">
        <v>240</v>
      </c>
      <c r="D151" s="36" t="s">
        <v>36</v>
      </c>
      <c r="E151" s="37">
        <v>96</v>
      </c>
      <c r="F151" s="36" t="s">
        <v>242</v>
      </c>
      <c r="G151" s="39">
        <v>5</v>
      </c>
      <c r="H151" s="47" t="s">
        <v>164</v>
      </c>
      <c r="I151" s="39">
        <v>17.5</v>
      </c>
      <c r="J151" s="41">
        <v>76859.759999999995</v>
      </c>
      <c r="K151" s="41">
        <v>1645581</v>
      </c>
      <c r="L151" s="41">
        <v>1118</v>
      </c>
      <c r="M151" s="41">
        <v>1646699</v>
      </c>
      <c r="N151" s="42"/>
    </row>
    <row r="152" spans="1:14" x14ac:dyDescent="0.15">
      <c r="A152" s="35" t="s">
        <v>206</v>
      </c>
      <c r="B152" s="47">
        <v>363</v>
      </c>
      <c r="C152" s="47" t="s">
        <v>240</v>
      </c>
      <c r="D152" s="36" t="s">
        <v>36</v>
      </c>
      <c r="E152" s="48">
        <v>1E-3</v>
      </c>
      <c r="F152" s="36" t="s">
        <v>243</v>
      </c>
      <c r="G152" s="39">
        <v>0</v>
      </c>
      <c r="H152" s="47" t="s">
        <v>164</v>
      </c>
      <c r="I152" s="39">
        <v>17.5</v>
      </c>
      <c r="J152" s="41">
        <v>1</v>
      </c>
      <c r="K152" s="41">
        <v>21</v>
      </c>
      <c r="L152" s="41">
        <v>0</v>
      </c>
      <c r="M152" s="41">
        <v>21</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v>6350000</v>
      </c>
      <c r="L153" s="41">
        <v>104212</v>
      </c>
      <c r="M153" s="41">
        <v>6454212</v>
      </c>
      <c r="N153" s="42"/>
    </row>
    <row r="154" spans="1:14" x14ac:dyDescent="0.15">
      <c r="A154" s="35" t="s">
        <v>247</v>
      </c>
      <c r="B154" s="47">
        <v>365</v>
      </c>
      <c r="C154" s="47" t="s">
        <v>245</v>
      </c>
      <c r="D154" s="36" t="s">
        <v>187</v>
      </c>
      <c r="E154" s="37">
        <v>50</v>
      </c>
      <c r="F154" s="36" t="s">
        <v>113</v>
      </c>
      <c r="G154" s="39" t="s">
        <v>246</v>
      </c>
      <c r="H154" s="47" t="s">
        <v>164</v>
      </c>
      <c r="I154" s="39">
        <v>6.25</v>
      </c>
      <c r="J154" s="41">
        <v>70792</v>
      </c>
      <c r="K154" s="41">
        <v>71</v>
      </c>
      <c r="L154" s="41">
        <v>1</v>
      </c>
      <c r="M154" s="41">
        <v>72</v>
      </c>
      <c r="N154" s="42"/>
    </row>
    <row r="155" spans="1:14" x14ac:dyDescent="0.15">
      <c r="A155" s="35" t="s">
        <v>60</v>
      </c>
      <c r="B155" s="47">
        <v>367</v>
      </c>
      <c r="C155" s="47" t="s">
        <v>248</v>
      </c>
      <c r="D155" s="36" t="s">
        <v>36</v>
      </c>
      <c r="E155" s="37">
        <v>321.5</v>
      </c>
      <c r="F155" s="36" t="s">
        <v>249</v>
      </c>
      <c r="G155" s="39">
        <v>5.5</v>
      </c>
      <c r="H155" s="47" t="s">
        <v>63</v>
      </c>
      <c r="I155" s="39">
        <v>19</v>
      </c>
      <c r="J155" s="41">
        <v>239186</v>
      </c>
      <c r="K155" s="41">
        <v>5121015</v>
      </c>
      <c r="L155" s="41">
        <v>46005</v>
      </c>
      <c r="M155" s="41">
        <v>5167020</v>
      </c>
      <c r="N155" s="42"/>
    </row>
    <row r="156" spans="1:14" x14ac:dyDescent="0.15">
      <c r="A156" s="35" t="s">
        <v>60</v>
      </c>
      <c r="B156" s="47">
        <v>367</v>
      </c>
      <c r="C156" s="47" t="s">
        <v>248</v>
      </c>
      <c r="D156" s="36" t="s">
        <v>36</v>
      </c>
      <c r="E156" s="37">
        <v>452.5</v>
      </c>
      <c r="F156" s="36" t="s">
        <v>250</v>
      </c>
      <c r="G156" s="39">
        <v>5.9</v>
      </c>
      <c r="H156" s="47" t="s">
        <v>63</v>
      </c>
      <c r="I156" s="39">
        <v>21.5</v>
      </c>
      <c r="J156" s="41">
        <v>394093</v>
      </c>
      <c r="K156" s="41">
        <v>8437602</v>
      </c>
      <c r="L156" s="41">
        <v>81195</v>
      </c>
      <c r="M156" s="41">
        <v>8518797</v>
      </c>
      <c r="N156" s="42"/>
    </row>
    <row r="157" spans="1:14" x14ac:dyDescent="0.15">
      <c r="A157" s="35" t="s">
        <v>64</v>
      </c>
      <c r="B157" s="47">
        <v>367</v>
      </c>
      <c r="C157" s="47" t="s">
        <v>248</v>
      </c>
      <c r="D157" s="36" t="s">
        <v>36</v>
      </c>
      <c r="E157" s="37">
        <v>31</v>
      </c>
      <c r="F157" s="36" t="s">
        <v>251</v>
      </c>
      <c r="G157" s="39">
        <v>6.3</v>
      </c>
      <c r="H157" s="47" t="s">
        <v>63</v>
      </c>
      <c r="I157" s="39">
        <v>21.5</v>
      </c>
      <c r="J157" s="41">
        <v>40810</v>
      </c>
      <c r="K157" s="41">
        <v>873749</v>
      </c>
      <c r="L157" s="41">
        <v>8966</v>
      </c>
      <c r="M157" s="41">
        <v>882715</v>
      </c>
      <c r="N157" s="42"/>
    </row>
    <row r="158" spans="1:14" x14ac:dyDescent="0.15">
      <c r="A158" s="35" t="s">
        <v>64</v>
      </c>
      <c r="B158" s="47">
        <v>367</v>
      </c>
      <c r="C158" s="47" t="s">
        <v>248</v>
      </c>
      <c r="D158" s="36" t="s">
        <v>36</v>
      </c>
      <c r="E158" s="37">
        <v>51.8</v>
      </c>
      <c r="F158" s="36" t="s">
        <v>252</v>
      </c>
      <c r="G158" s="39">
        <v>6.3</v>
      </c>
      <c r="H158" s="47" t="s">
        <v>63</v>
      </c>
      <c r="I158" s="39">
        <v>21.5</v>
      </c>
      <c r="J158" s="41">
        <v>68191</v>
      </c>
      <c r="K158" s="41">
        <v>1459982</v>
      </c>
      <c r="L158" s="41">
        <v>14980</v>
      </c>
      <c r="M158" s="41">
        <v>1474962</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768</v>
      </c>
      <c r="B160" s="47">
        <v>373</v>
      </c>
      <c r="C160" s="47" t="s">
        <v>257</v>
      </c>
      <c r="D160" s="36" t="s">
        <v>187</v>
      </c>
      <c r="E160" s="37">
        <v>8400000</v>
      </c>
      <c r="F160" s="36" t="s">
        <v>258</v>
      </c>
      <c r="G160" s="39">
        <v>6</v>
      </c>
      <c r="H160" s="47" t="s">
        <v>164</v>
      </c>
      <c r="I160" s="39">
        <v>6</v>
      </c>
      <c r="J160" s="41">
        <v>8400000000</v>
      </c>
      <c r="K160" s="41">
        <v>8400000</v>
      </c>
      <c r="L160" s="41">
        <v>102592</v>
      </c>
      <c r="M160" s="41">
        <v>8502592</v>
      </c>
      <c r="N160" s="51"/>
    </row>
    <row r="161" spans="1:14" x14ac:dyDescent="0.15">
      <c r="A161" s="35" t="s">
        <v>769</v>
      </c>
      <c r="B161" s="47">
        <v>373</v>
      </c>
      <c r="C161" s="47" t="s">
        <v>257</v>
      </c>
      <c r="D161" s="36" t="s">
        <v>187</v>
      </c>
      <c r="E161" s="37">
        <v>3100000</v>
      </c>
      <c r="F161" s="36" t="s">
        <v>260</v>
      </c>
      <c r="G161" s="39">
        <v>6.5</v>
      </c>
      <c r="H161" s="47" t="s">
        <v>164</v>
      </c>
      <c r="I161" s="39">
        <v>6.25</v>
      </c>
      <c r="J161" s="41">
        <v>3100000000</v>
      </c>
      <c r="K161" s="41">
        <v>3100000</v>
      </c>
      <c r="L161" s="41">
        <v>940713</v>
      </c>
      <c r="M161" s="41">
        <v>4040713</v>
      </c>
      <c r="N161" s="42"/>
    </row>
    <row r="162" spans="1:14" x14ac:dyDescent="0.15">
      <c r="A162" s="35" t="s">
        <v>261</v>
      </c>
      <c r="B162" s="47">
        <v>379</v>
      </c>
      <c r="C162" s="47" t="s">
        <v>262</v>
      </c>
      <c r="D162" s="36" t="s">
        <v>36</v>
      </c>
      <c r="E162" s="37">
        <v>1148</v>
      </c>
      <c r="F162" s="36" t="s">
        <v>173</v>
      </c>
      <c r="G162" s="39">
        <v>5.2</v>
      </c>
      <c r="H162" s="47" t="s">
        <v>116</v>
      </c>
      <c r="I162" s="39">
        <v>11.5</v>
      </c>
      <c r="J162" s="41"/>
      <c r="K162" s="41"/>
      <c r="L162" s="41"/>
      <c r="M162" s="41"/>
      <c r="N162" s="42"/>
    </row>
    <row r="163" spans="1:14" x14ac:dyDescent="0.15">
      <c r="A163" s="35" t="s">
        <v>261</v>
      </c>
      <c r="B163" s="47">
        <v>379</v>
      </c>
      <c r="C163" s="47" t="s">
        <v>262</v>
      </c>
      <c r="D163" s="36" t="s">
        <v>36</v>
      </c>
      <c r="E163" s="48">
        <v>1E-3</v>
      </c>
      <c r="F163" s="36" t="s">
        <v>263</v>
      </c>
      <c r="G163" s="39">
        <v>0</v>
      </c>
      <c r="H163" s="36" t="s">
        <v>116</v>
      </c>
      <c r="I163" s="39">
        <v>11.5</v>
      </c>
      <c r="J163" s="41"/>
      <c r="K163" s="41"/>
      <c r="L163" s="41"/>
      <c r="M163" s="41"/>
      <c r="N163" s="42"/>
    </row>
    <row r="164" spans="1:14" x14ac:dyDescent="0.15">
      <c r="A164" s="35" t="s">
        <v>165</v>
      </c>
      <c r="B164" s="47">
        <v>383</v>
      </c>
      <c r="C164" s="47" t="s">
        <v>220</v>
      </c>
      <c r="D164" s="36" t="s">
        <v>36</v>
      </c>
      <c r="E164" s="37">
        <v>1250</v>
      </c>
      <c r="F164" s="36" t="s">
        <v>105</v>
      </c>
      <c r="G164" s="39">
        <v>4.5</v>
      </c>
      <c r="H164" s="47" t="s">
        <v>55</v>
      </c>
      <c r="I164" s="39">
        <v>22</v>
      </c>
      <c r="J164" s="41">
        <v>623420</v>
      </c>
      <c r="K164" s="41">
        <v>13347534</v>
      </c>
      <c r="L164" s="41">
        <v>12370</v>
      </c>
      <c r="M164" s="41">
        <v>13359904</v>
      </c>
      <c r="N164" s="42"/>
    </row>
    <row r="165" spans="1:14" x14ac:dyDescent="0.15">
      <c r="A165" s="35" t="s">
        <v>169</v>
      </c>
      <c r="B165" s="47">
        <v>383</v>
      </c>
      <c r="C165" s="47" t="s">
        <v>220</v>
      </c>
      <c r="D165" s="36" t="s">
        <v>36</v>
      </c>
      <c r="E165" s="48">
        <v>161</v>
      </c>
      <c r="F165" s="36" t="s">
        <v>56</v>
      </c>
      <c r="G165" s="39">
        <v>6</v>
      </c>
      <c r="H165" s="47" t="s">
        <v>55</v>
      </c>
      <c r="I165" s="39">
        <v>22</v>
      </c>
      <c r="J165" s="41">
        <v>198384</v>
      </c>
      <c r="K165" s="41">
        <v>4247437</v>
      </c>
      <c r="L165" s="41">
        <v>117586</v>
      </c>
      <c r="M165" s="41">
        <v>4365023</v>
      </c>
      <c r="N165" s="42"/>
    </row>
    <row r="166" spans="1:14" x14ac:dyDescent="0.15">
      <c r="A166" s="35" t="s">
        <v>67</v>
      </c>
      <c r="B166" s="47">
        <v>392</v>
      </c>
      <c r="C166" s="47" t="s">
        <v>264</v>
      </c>
      <c r="D166" s="36" t="s">
        <v>36</v>
      </c>
      <c r="E166" s="37">
        <v>240</v>
      </c>
      <c r="F166" s="36" t="s">
        <v>254</v>
      </c>
      <c r="G166" s="39">
        <v>3.5</v>
      </c>
      <c r="H166" s="47" t="s">
        <v>55</v>
      </c>
      <c r="I166" s="39">
        <v>7</v>
      </c>
      <c r="J166" s="41">
        <v>114274.32</v>
      </c>
      <c r="K166" s="41">
        <v>2446634</v>
      </c>
      <c r="L166" s="41">
        <v>20900</v>
      </c>
      <c r="M166" s="41">
        <v>2467534</v>
      </c>
      <c r="N166" s="42"/>
    </row>
    <row r="167" spans="1:14" x14ac:dyDescent="0.15">
      <c r="A167" s="35" t="s">
        <v>265</v>
      </c>
      <c r="B167" s="47">
        <v>392</v>
      </c>
      <c r="C167" s="47" t="s">
        <v>264</v>
      </c>
      <c r="D167" s="36" t="s">
        <v>36</v>
      </c>
      <c r="E167" s="37">
        <v>245</v>
      </c>
      <c r="F167" s="36" t="s">
        <v>251</v>
      </c>
      <c r="G167" s="39">
        <v>4.5</v>
      </c>
      <c r="H167" s="47" t="s">
        <v>55</v>
      </c>
      <c r="I167" s="39">
        <v>11</v>
      </c>
      <c r="J167" s="41">
        <v>133725.25</v>
      </c>
      <c r="K167" s="41">
        <v>2863082</v>
      </c>
      <c r="L167" s="41">
        <v>0</v>
      </c>
      <c r="M167" s="41">
        <v>2863082</v>
      </c>
      <c r="N167" s="42"/>
    </row>
    <row r="168" spans="1:14" x14ac:dyDescent="0.15">
      <c r="A168" s="35" t="s">
        <v>265</v>
      </c>
      <c r="B168" s="47">
        <v>392</v>
      </c>
      <c r="C168" s="47" t="s">
        <v>264</v>
      </c>
      <c r="D168" s="36" t="s">
        <v>36</v>
      </c>
      <c r="E168" s="52" t="s">
        <v>266</v>
      </c>
      <c r="F168" s="36" t="s">
        <v>267</v>
      </c>
      <c r="G168" s="39">
        <v>4.5</v>
      </c>
      <c r="H168" s="47" t="s">
        <v>55</v>
      </c>
      <c r="I168" s="39">
        <v>11</v>
      </c>
      <c r="J168" s="41">
        <v>217.63</v>
      </c>
      <c r="K168" s="41">
        <v>4659</v>
      </c>
      <c r="L168" s="41">
        <v>0</v>
      </c>
      <c r="M168" s="41">
        <v>4659</v>
      </c>
      <c r="N168" s="42"/>
    </row>
    <row r="169" spans="1:14" x14ac:dyDescent="0.15">
      <c r="A169" s="35" t="s">
        <v>265</v>
      </c>
      <c r="B169" s="47">
        <v>392</v>
      </c>
      <c r="C169" s="47" t="s">
        <v>264</v>
      </c>
      <c r="D169" s="36" t="s">
        <v>36</v>
      </c>
      <c r="E169" s="52" t="s">
        <v>266</v>
      </c>
      <c r="F169" s="36" t="s">
        <v>268</v>
      </c>
      <c r="G169" s="39">
        <v>5</v>
      </c>
      <c r="H169" s="47" t="s">
        <v>55</v>
      </c>
      <c r="I169" s="39">
        <v>11.5</v>
      </c>
      <c r="J169" s="41">
        <v>165864.44</v>
      </c>
      <c r="K169" s="41">
        <v>3551188</v>
      </c>
      <c r="L169" s="41">
        <v>0</v>
      </c>
      <c r="M169" s="41">
        <v>3551188</v>
      </c>
      <c r="N169" s="42"/>
    </row>
    <row r="171" spans="1:14" x14ac:dyDescent="0.15">
      <c r="A171" s="35" t="s">
        <v>147</v>
      </c>
      <c r="B171" s="47">
        <v>405</v>
      </c>
      <c r="C171" s="47" t="s">
        <v>269</v>
      </c>
      <c r="D171" s="36" t="s">
        <v>36</v>
      </c>
      <c r="E171" s="37">
        <v>680</v>
      </c>
      <c r="F171" s="36" t="s">
        <v>270</v>
      </c>
      <c r="G171" s="39">
        <v>6.4107000000000003</v>
      </c>
      <c r="H171" s="47" t="s">
        <v>38</v>
      </c>
      <c r="I171" s="39">
        <v>25</v>
      </c>
      <c r="J171" s="41">
        <v>0</v>
      </c>
      <c r="K171" s="41">
        <v>0</v>
      </c>
      <c r="L171" s="41"/>
      <c r="M171" s="41"/>
      <c r="N171" s="42"/>
    </row>
    <row r="172" spans="1:14" x14ac:dyDescent="0.15">
      <c r="A172" s="35" t="s">
        <v>271</v>
      </c>
      <c r="B172" s="47">
        <v>412</v>
      </c>
      <c r="C172" s="47" t="s">
        <v>272</v>
      </c>
      <c r="D172" s="36" t="s">
        <v>187</v>
      </c>
      <c r="E172" s="50">
        <v>50000000</v>
      </c>
      <c r="F172" s="36" t="s">
        <v>273</v>
      </c>
      <c r="G172" s="39">
        <v>5</v>
      </c>
      <c r="H172" s="47" t="s">
        <v>164</v>
      </c>
      <c r="I172" s="39">
        <v>7</v>
      </c>
      <c r="J172" s="41">
        <v>50000000000</v>
      </c>
      <c r="K172" s="41">
        <v>50000000</v>
      </c>
      <c r="L172" s="41">
        <v>606867</v>
      </c>
      <c r="M172" s="41">
        <v>50606867</v>
      </c>
      <c r="N172" s="42"/>
    </row>
    <row r="173" spans="1:14" x14ac:dyDescent="0.15">
      <c r="A173" s="35" t="s">
        <v>271</v>
      </c>
      <c r="B173" s="47">
        <v>412</v>
      </c>
      <c r="C173" s="47" t="s">
        <v>272</v>
      </c>
      <c r="D173" s="36" t="s">
        <v>187</v>
      </c>
      <c r="E173" s="50">
        <v>30000000</v>
      </c>
      <c r="F173" s="36" t="s">
        <v>274</v>
      </c>
      <c r="G173" s="39">
        <v>0</v>
      </c>
      <c r="H173" s="47" t="s">
        <v>164</v>
      </c>
      <c r="I173" s="39">
        <v>7.25</v>
      </c>
      <c r="J173" s="41">
        <v>23100000000</v>
      </c>
      <c r="K173" s="41">
        <v>23100000</v>
      </c>
      <c r="L173" s="41">
        <v>0</v>
      </c>
      <c r="M173" s="41">
        <v>23100000</v>
      </c>
      <c r="N173" s="42"/>
    </row>
    <row r="174" spans="1:14" x14ac:dyDescent="0.15">
      <c r="A174" s="35" t="s">
        <v>244</v>
      </c>
      <c r="B174" s="47">
        <v>414</v>
      </c>
      <c r="C174" s="47" t="s">
        <v>275</v>
      </c>
      <c r="D174" s="36" t="s">
        <v>187</v>
      </c>
      <c r="E174" s="50">
        <v>36000000</v>
      </c>
      <c r="F174" s="36" t="s">
        <v>276</v>
      </c>
      <c r="G174" s="39">
        <v>5.5</v>
      </c>
      <c r="H174" s="47" t="s">
        <v>164</v>
      </c>
      <c r="I174" s="39">
        <v>6</v>
      </c>
      <c r="J174" s="41">
        <v>14597767080</v>
      </c>
      <c r="K174" s="41">
        <v>14597767</v>
      </c>
      <c r="L174" s="41">
        <v>196708</v>
      </c>
      <c r="M174" s="41">
        <v>14794475</v>
      </c>
      <c r="N174" s="42"/>
    </row>
    <row r="175" spans="1:14" x14ac:dyDescent="0.15">
      <c r="A175" s="35" t="s">
        <v>247</v>
      </c>
      <c r="B175" s="47">
        <v>414</v>
      </c>
      <c r="C175" s="47" t="s">
        <v>275</v>
      </c>
      <c r="D175" s="36" t="s">
        <v>187</v>
      </c>
      <c r="E175" s="50">
        <v>2500000</v>
      </c>
      <c r="F175" s="36" t="s">
        <v>277</v>
      </c>
      <c r="G175" s="39">
        <v>10</v>
      </c>
      <c r="H175" s="47" t="s">
        <v>164</v>
      </c>
      <c r="I175" s="39">
        <v>6.25</v>
      </c>
      <c r="J175" s="41">
        <v>3489911475</v>
      </c>
      <c r="K175" s="41">
        <v>3489911</v>
      </c>
      <c r="L175" s="41">
        <v>82925</v>
      </c>
      <c r="M175" s="41">
        <v>3572836</v>
      </c>
      <c r="N175" s="42"/>
    </row>
    <row r="176" spans="1:14" x14ac:dyDescent="0.15">
      <c r="A176" s="35" t="s">
        <v>60</v>
      </c>
      <c r="B176" s="47">
        <v>420</v>
      </c>
      <c r="C176" s="47" t="s">
        <v>278</v>
      </c>
      <c r="D176" s="36" t="s">
        <v>36</v>
      </c>
      <c r="E176" s="37">
        <v>507</v>
      </c>
      <c r="F176" s="36" t="s">
        <v>273</v>
      </c>
      <c r="G176" s="39">
        <v>4.5</v>
      </c>
      <c r="H176" s="47" t="s">
        <v>38</v>
      </c>
      <c r="I176" s="39">
        <v>19.5</v>
      </c>
      <c r="J176" s="41">
        <v>372481</v>
      </c>
      <c r="K176" s="41">
        <v>7974885</v>
      </c>
      <c r="L176" s="41">
        <v>58828</v>
      </c>
      <c r="M176" s="41">
        <v>8033713</v>
      </c>
      <c r="N176" s="42"/>
    </row>
    <row r="177" spans="1:14" x14ac:dyDescent="0.15">
      <c r="A177" s="35" t="s">
        <v>60</v>
      </c>
      <c r="B177" s="47">
        <v>420</v>
      </c>
      <c r="C177" s="47" t="s">
        <v>278</v>
      </c>
      <c r="D177" s="36" t="s">
        <v>36</v>
      </c>
      <c r="E177" s="37">
        <v>91</v>
      </c>
      <c r="F177" s="36" t="s">
        <v>274</v>
      </c>
      <c r="G177" s="39">
        <v>4.5</v>
      </c>
      <c r="H177" s="47" t="s">
        <v>38</v>
      </c>
      <c r="I177" s="39">
        <v>19.5</v>
      </c>
      <c r="J177" s="41">
        <v>79849</v>
      </c>
      <c r="K177" s="41">
        <v>1709581</v>
      </c>
      <c r="L177" s="41">
        <v>12611</v>
      </c>
      <c r="M177" s="41">
        <v>1722192</v>
      </c>
      <c r="N177" s="42"/>
    </row>
    <row r="178" spans="1:14" x14ac:dyDescent="0.15">
      <c r="A178" s="35" t="s">
        <v>64</v>
      </c>
      <c r="B178" s="47">
        <v>420</v>
      </c>
      <c r="C178" s="47" t="s">
        <v>278</v>
      </c>
      <c r="D178" s="36" t="s">
        <v>36</v>
      </c>
      <c r="E178" s="37">
        <v>32</v>
      </c>
      <c r="F178" s="36" t="s">
        <v>279</v>
      </c>
      <c r="G178" s="39">
        <v>4.5</v>
      </c>
      <c r="H178" s="47" t="s">
        <v>38</v>
      </c>
      <c r="I178" s="39">
        <v>19.5</v>
      </c>
      <c r="J178" s="41">
        <v>37330</v>
      </c>
      <c r="K178" s="41">
        <v>799242</v>
      </c>
      <c r="L178" s="41">
        <v>5896</v>
      </c>
      <c r="M178" s="41">
        <v>805138</v>
      </c>
      <c r="N178" s="42"/>
    </row>
    <row r="179" spans="1:14" x14ac:dyDescent="0.15">
      <c r="A179" s="35" t="s">
        <v>64</v>
      </c>
      <c r="B179" s="47">
        <v>420</v>
      </c>
      <c r="C179" s="47" t="s">
        <v>278</v>
      </c>
      <c r="D179" s="36" t="s">
        <v>36</v>
      </c>
      <c r="E179" s="37">
        <v>28</v>
      </c>
      <c r="F179" s="36" t="s">
        <v>280</v>
      </c>
      <c r="G179" s="39">
        <v>4.5</v>
      </c>
      <c r="H179" s="47" t="s">
        <v>38</v>
      </c>
      <c r="I179" s="39">
        <v>19.5</v>
      </c>
      <c r="J179" s="41">
        <v>32664</v>
      </c>
      <c r="K179" s="41">
        <v>699342</v>
      </c>
      <c r="L179" s="41">
        <v>5159</v>
      </c>
      <c r="M179" s="41">
        <v>704501</v>
      </c>
      <c r="N179" s="42"/>
    </row>
    <row r="180" spans="1:14" x14ac:dyDescent="0.15">
      <c r="A180" s="35" t="s">
        <v>64</v>
      </c>
      <c r="B180" s="47">
        <v>420</v>
      </c>
      <c r="C180" s="47" t="s">
        <v>278</v>
      </c>
      <c r="D180" s="36" t="s">
        <v>36</v>
      </c>
      <c r="E180" s="37">
        <v>25</v>
      </c>
      <c r="F180" s="36" t="s">
        <v>281</v>
      </c>
      <c r="G180" s="39">
        <v>4.5</v>
      </c>
      <c r="H180" s="47" t="s">
        <v>38</v>
      </c>
      <c r="I180" s="39">
        <v>19.5</v>
      </c>
      <c r="J180" s="41">
        <v>29164</v>
      </c>
      <c r="K180" s="41">
        <v>624406</v>
      </c>
      <c r="L180" s="41">
        <v>4607</v>
      </c>
      <c r="M180" s="41">
        <v>629013</v>
      </c>
      <c r="N180" s="42"/>
    </row>
    <row r="181" spans="1:14" x14ac:dyDescent="0.15">
      <c r="A181" s="35"/>
      <c r="B181" s="47"/>
      <c r="C181" s="47"/>
      <c r="D181" s="36"/>
      <c r="E181" s="37"/>
      <c r="F181" s="36"/>
      <c r="G181" s="39"/>
      <c r="H181" s="47"/>
      <c r="I181" s="39"/>
      <c r="J181" s="41"/>
      <c r="K181" s="41"/>
      <c r="L181" s="41"/>
      <c r="M181" s="41"/>
      <c r="N181" s="42"/>
    </row>
    <row r="182" spans="1:14" x14ac:dyDescent="0.15">
      <c r="A182" s="35" t="s">
        <v>131</v>
      </c>
      <c r="B182" s="47">
        <v>424</v>
      </c>
      <c r="C182" s="47" t="s">
        <v>282</v>
      </c>
      <c r="D182" s="36" t="s">
        <v>36</v>
      </c>
      <c r="E182" s="37">
        <v>893.5</v>
      </c>
      <c r="F182" s="36" t="s">
        <v>283</v>
      </c>
      <c r="G182" s="39">
        <v>1.51</v>
      </c>
      <c r="H182" s="36" t="s">
        <v>102</v>
      </c>
      <c r="I182" s="39">
        <v>1.04</v>
      </c>
      <c r="J182" s="41">
        <v>0</v>
      </c>
      <c r="K182" s="41">
        <v>0</v>
      </c>
      <c r="L182" s="41">
        <v>0</v>
      </c>
      <c r="M182" s="41">
        <v>0</v>
      </c>
      <c r="N182" s="42"/>
    </row>
    <row r="183" spans="1:14" x14ac:dyDescent="0.15">
      <c r="A183" s="35" t="s">
        <v>131</v>
      </c>
      <c r="B183" s="47">
        <v>424</v>
      </c>
      <c r="C183" s="47" t="s">
        <v>282</v>
      </c>
      <c r="D183" s="36" t="s">
        <v>36</v>
      </c>
      <c r="E183" s="37">
        <v>638.5</v>
      </c>
      <c r="F183" s="36" t="s">
        <v>284</v>
      </c>
      <c r="G183" s="39">
        <v>1.61</v>
      </c>
      <c r="H183" s="36" t="s">
        <v>102</v>
      </c>
      <c r="I183" s="39">
        <v>1.1399999999999999</v>
      </c>
      <c r="J183" s="41">
        <v>0</v>
      </c>
      <c r="K183" s="41">
        <v>0</v>
      </c>
      <c r="L183" s="41">
        <v>0</v>
      </c>
      <c r="M183" s="41">
        <v>0</v>
      </c>
      <c r="N183" s="42"/>
    </row>
    <row r="184" spans="1:14" x14ac:dyDescent="0.15">
      <c r="A184" s="35" t="s">
        <v>131</v>
      </c>
      <c r="B184" s="47">
        <v>424</v>
      </c>
      <c r="C184" s="47" t="s">
        <v>282</v>
      </c>
      <c r="D184" s="36" t="s">
        <v>36</v>
      </c>
      <c r="E184" s="37">
        <v>618</v>
      </c>
      <c r="F184" s="36" t="s">
        <v>285</v>
      </c>
      <c r="G184" s="39">
        <v>2.41</v>
      </c>
      <c r="H184" s="36" t="s">
        <v>102</v>
      </c>
      <c r="I184" s="39">
        <v>2.15</v>
      </c>
      <c r="J184" s="41">
        <v>0</v>
      </c>
      <c r="K184" s="41">
        <v>0</v>
      </c>
      <c r="L184" s="41">
        <v>0</v>
      </c>
      <c r="M184" s="41">
        <v>0</v>
      </c>
      <c r="N184" s="42"/>
    </row>
    <row r="185" spans="1:14" x14ac:dyDescent="0.15">
      <c r="A185" s="35" t="s">
        <v>131</v>
      </c>
      <c r="B185" s="47">
        <v>424</v>
      </c>
      <c r="C185" s="47" t="s">
        <v>282</v>
      </c>
      <c r="D185" s="36" t="s">
        <v>36</v>
      </c>
      <c r="E185" s="37">
        <v>821</v>
      </c>
      <c r="F185" s="36" t="s">
        <v>286</v>
      </c>
      <c r="G185" s="39">
        <v>2.72</v>
      </c>
      <c r="H185" s="36" t="s">
        <v>102</v>
      </c>
      <c r="I185" s="39">
        <v>3.07</v>
      </c>
      <c r="J185" s="41">
        <v>0</v>
      </c>
      <c r="K185" s="41">
        <v>0</v>
      </c>
      <c r="L185" s="41">
        <v>0</v>
      </c>
      <c r="M185" s="41">
        <v>0</v>
      </c>
      <c r="N185" s="42"/>
    </row>
    <row r="186" spans="1:14" x14ac:dyDescent="0.15">
      <c r="A186" s="35" t="s">
        <v>131</v>
      </c>
      <c r="B186" s="47">
        <v>424</v>
      </c>
      <c r="C186" s="47" t="s">
        <v>282</v>
      </c>
      <c r="D186" s="36" t="s">
        <v>36</v>
      </c>
      <c r="E186" s="37">
        <v>789.5</v>
      </c>
      <c r="F186" s="36" t="s">
        <v>287</v>
      </c>
      <c r="G186" s="39">
        <v>3.02</v>
      </c>
      <c r="H186" s="36" t="s">
        <v>102</v>
      </c>
      <c r="I186" s="39">
        <v>4.08</v>
      </c>
      <c r="J186" s="41">
        <v>789500</v>
      </c>
      <c r="K186" s="41">
        <v>16903337</v>
      </c>
      <c r="L186" s="41">
        <v>1807156</v>
      </c>
      <c r="M186" s="41">
        <v>18710493</v>
      </c>
      <c r="N186" s="42"/>
    </row>
    <row r="187" spans="1:14" x14ac:dyDescent="0.15">
      <c r="A187" s="35" t="s">
        <v>131</v>
      </c>
      <c r="B187" s="47">
        <v>424</v>
      </c>
      <c r="C187" s="47" t="s">
        <v>282</v>
      </c>
      <c r="D187" s="36" t="s">
        <v>36</v>
      </c>
      <c r="E187" s="37">
        <v>764</v>
      </c>
      <c r="F187" s="36" t="s">
        <v>288</v>
      </c>
      <c r="G187" s="39">
        <v>3.07</v>
      </c>
      <c r="H187" s="36" t="s">
        <v>102</v>
      </c>
      <c r="I187" s="39">
        <v>5.09</v>
      </c>
      <c r="J187" s="41">
        <v>764000</v>
      </c>
      <c r="K187" s="41">
        <v>16357378</v>
      </c>
      <c r="L187" s="41">
        <v>1779233</v>
      </c>
      <c r="M187" s="41">
        <v>18136611</v>
      </c>
      <c r="N187" s="42"/>
    </row>
    <row r="188" spans="1:14" x14ac:dyDescent="0.15">
      <c r="A188" s="35" t="s">
        <v>131</v>
      </c>
      <c r="B188" s="47">
        <v>424</v>
      </c>
      <c r="C188" s="47" t="s">
        <v>282</v>
      </c>
      <c r="D188" s="36" t="s">
        <v>36</v>
      </c>
      <c r="E188" s="37">
        <v>738.5</v>
      </c>
      <c r="F188" s="36" t="s">
        <v>289</v>
      </c>
      <c r="G188" s="39">
        <v>3.12</v>
      </c>
      <c r="H188" s="36" t="s">
        <v>102</v>
      </c>
      <c r="I188" s="39">
        <v>6.11</v>
      </c>
      <c r="J188" s="41">
        <v>738500</v>
      </c>
      <c r="K188" s="41">
        <v>15811418</v>
      </c>
      <c r="L188" s="41">
        <v>1749320</v>
      </c>
      <c r="M188" s="41">
        <v>17560738</v>
      </c>
      <c r="N188" s="42"/>
    </row>
    <row r="189" spans="1:14" x14ac:dyDescent="0.15">
      <c r="A189" s="35" t="s">
        <v>131</v>
      </c>
      <c r="B189" s="47">
        <v>424</v>
      </c>
      <c r="C189" s="47" t="s">
        <v>282</v>
      </c>
      <c r="D189" s="36" t="s">
        <v>36</v>
      </c>
      <c r="E189" s="37">
        <v>708</v>
      </c>
      <c r="F189" s="36" t="s">
        <v>290</v>
      </c>
      <c r="G189" s="39">
        <v>3.17</v>
      </c>
      <c r="H189" s="36" t="s">
        <v>102</v>
      </c>
      <c r="I189" s="39">
        <v>7.13</v>
      </c>
      <c r="J189" s="41">
        <v>708000</v>
      </c>
      <c r="K189" s="41">
        <v>15158407</v>
      </c>
      <c r="L189" s="41">
        <v>1705369</v>
      </c>
      <c r="M189" s="41">
        <v>16863776</v>
      </c>
      <c r="N189" s="42"/>
    </row>
    <row r="190" spans="1:14" x14ac:dyDescent="0.15">
      <c r="A190" s="35" t="s">
        <v>131</v>
      </c>
      <c r="B190" s="47">
        <v>424</v>
      </c>
      <c r="C190" s="47" t="s">
        <v>282</v>
      </c>
      <c r="D190" s="36" t="s">
        <v>36</v>
      </c>
      <c r="E190" s="48">
        <v>1E-3</v>
      </c>
      <c r="F190" s="36" t="s">
        <v>291</v>
      </c>
      <c r="G190" s="39">
        <v>0</v>
      </c>
      <c r="H190" s="36" t="s">
        <v>102</v>
      </c>
      <c r="I190" s="39">
        <v>7.13</v>
      </c>
      <c r="J190" s="41">
        <v>1</v>
      </c>
      <c r="K190" s="41">
        <v>21</v>
      </c>
      <c r="L190" s="41">
        <v>0</v>
      </c>
      <c r="M190" s="41">
        <v>21</v>
      </c>
      <c r="N190" s="42"/>
    </row>
    <row r="191" spans="1:14" x14ac:dyDescent="0.15">
      <c r="A191" s="35"/>
      <c r="B191" s="47"/>
      <c r="C191" s="47"/>
      <c r="D191" s="36"/>
      <c r="E191" s="37"/>
      <c r="F191" s="36"/>
      <c r="G191" s="39"/>
      <c r="H191" s="47"/>
      <c r="I191" s="39"/>
      <c r="J191" s="41"/>
      <c r="K191" s="41"/>
      <c r="L191" s="41"/>
      <c r="M191" s="41"/>
      <c r="N191" s="42"/>
    </row>
    <row r="192" spans="1:14" x14ac:dyDescent="0.15">
      <c r="A192" s="35" t="s">
        <v>292</v>
      </c>
      <c r="B192" s="47">
        <v>430</v>
      </c>
      <c r="C192" s="47" t="s">
        <v>293</v>
      </c>
      <c r="D192" s="36" t="s">
        <v>36</v>
      </c>
      <c r="E192" s="50">
        <v>3660</v>
      </c>
      <c r="F192" s="36" t="s">
        <v>294</v>
      </c>
      <c r="G192" s="39">
        <v>3</v>
      </c>
      <c r="H192" s="47" t="s">
        <v>164</v>
      </c>
      <c r="I192" s="39">
        <v>11.42</v>
      </c>
      <c r="J192" s="41">
        <v>2824109.44</v>
      </c>
      <c r="K192" s="41">
        <v>60464691</v>
      </c>
      <c r="L192" s="41">
        <v>241274</v>
      </c>
      <c r="M192" s="41">
        <v>60705965</v>
      </c>
      <c r="N192" s="42"/>
    </row>
    <row r="193" spans="1:14" x14ac:dyDescent="0.15">
      <c r="A193" s="35" t="s">
        <v>292</v>
      </c>
      <c r="B193" s="47">
        <v>430</v>
      </c>
      <c r="C193" s="47" t="s">
        <v>293</v>
      </c>
      <c r="D193" s="36" t="s">
        <v>36</v>
      </c>
      <c r="E193" s="50">
        <v>479</v>
      </c>
      <c r="F193" s="36" t="s">
        <v>295</v>
      </c>
      <c r="G193" s="39">
        <v>4</v>
      </c>
      <c r="H193" s="47" t="s">
        <v>164</v>
      </c>
      <c r="I193" s="39">
        <v>11.42</v>
      </c>
      <c r="J193" s="41">
        <v>486356.47999999998</v>
      </c>
      <c r="K193" s="41">
        <v>10412980</v>
      </c>
      <c r="L193" s="41">
        <v>54075</v>
      </c>
      <c r="M193" s="41">
        <v>10467055</v>
      </c>
      <c r="N193" s="42"/>
    </row>
    <row r="194" spans="1:14" x14ac:dyDescent="0.15">
      <c r="A194" s="35" t="s">
        <v>296</v>
      </c>
      <c r="B194" s="47">
        <v>430</v>
      </c>
      <c r="C194" s="47" t="s">
        <v>293</v>
      </c>
      <c r="D194" s="36" t="s">
        <v>36</v>
      </c>
      <c r="E194" s="48">
        <v>1.5349999999999999</v>
      </c>
      <c r="F194" s="36" t="s">
        <v>297</v>
      </c>
      <c r="G194" s="39">
        <v>10</v>
      </c>
      <c r="H194" s="47" t="s">
        <v>164</v>
      </c>
      <c r="I194" s="39">
        <v>11.42</v>
      </c>
      <c r="J194" s="41">
        <v>2044.15</v>
      </c>
      <c r="K194" s="41">
        <v>43766</v>
      </c>
      <c r="L194" s="41">
        <v>747</v>
      </c>
      <c r="M194" s="41">
        <v>44513</v>
      </c>
      <c r="N194" s="42"/>
    </row>
    <row r="195" spans="1:14" x14ac:dyDescent="0.15">
      <c r="A195" s="35" t="s">
        <v>298</v>
      </c>
      <c r="B195" s="47">
        <v>436</v>
      </c>
      <c r="C195" s="47" t="s">
        <v>299</v>
      </c>
      <c r="D195" s="36" t="s">
        <v>187</v>
      </c>
      <c r="E195" s="50">
        <v>22000000</v>
      </c>
      <c r="F195" s="47" t="s">
        <v>300</v>
      </c>
      <c r="G195" s="39">
        <v>5.5</v>
      </c>
      <c r="H195" s="47" t="s">
        <v>164</v>
      </c>
      <c r="I195" s="39">
        <v>6</v>
      </c>
      <c r="J195" s="41">
        <v>22000000000</v>
      </c>
      <c r="K195" s="41">
        <v>22000000</v>
      </c>
      <c r="L195" s="41">
        <v>227021</v>
      </c>
      <c r="M195" s="41">
        <v>22227021</v>
      </c>
      <c r="N195" s="42"/>
    </row>
    <row r="196" spans="1:14" x14ac:dyDescent="0.15">
      <c r="A196" s="35" t="s">
        <v>247</v>
      </c>
      <c r="B196" s="47">
        <v>436</v>
      </c>
      <c r="C196" s="47" t="s">
        <v>299</v>
      </c>
      <c r="D196" s="36" t="s">
        <v>187</v>
      </c>
      <c r="E196" s="50">
        <v>14100000</v>
      </c>
      <c r="F196" s="47" t="s">
        <v>301</v>
      </c>
      <c r="G196" s="39">
        <v>10</v>
      </c>
      <c r="H196" s="47" t="s">
        <v>164</v>
      </c>
      <c r="I196" s="39">
        <v>6</v>
      </c>
      <c r="J196" s="41">
        <v>18767100000</v>
      </c>
      <c r="K196" s="41">
        <v>18767100</v>
      </c>
      <c r="L196" s="41">
        <v>346079</v>
      </c>
      <c r="M196" s="41">
        <v>19113179</v>
      </c>
      <c r="N196" s="42"/>
    </row>
    <row r="197" spans="1:14" x14ac:dyDescent="0.15">
      <c r="A197" s="35"/>
      <c r="B197" s="47"/>
      <c r="C197" s="47"/>
      <c r="D197" s="36"/>
      <c r="E197" s="50"/>
      <c r="F197" s="47"/>
      <c r="G197" s="39"/>
      <c r="H197" s="47"/>
      <c r="I197" s="39"/>
      <c r="J197" s="41"/>
      <c r="K197" s="41"/>
      <c r="L197" s="41"/>
      <c r="M197" s="41"/>
      <c r="N197" s="42"/>
    </row>
    <row r="198" spans="1:14" x14ac:dyDescent="0.15">
      <c r="A198" s="35" t="s">
        <v>147</v>
      </c>
      <c r="B198" s="47">
        <v>437</v>
      </c>
      <c r="C198" s="47" t="s">
        <v>302</v>
      </c>
      <c r="D198" s="36" t="s">
        <v>36</v>
      </c>
      <c r="E198" s="50">
        <v>110</v>
      </c>
      <c r="F198" s="36" t="s">
        <v>303</v>
      </c>
      <c r="G198" s="39">
        <v>3</v>
      </c>
      <c r="H198" s="47" t="s">
        <v>63</v>
      </c>
      <c r="I198" s="39">
        <v>7</v>
      </c>
      <c r="J198" s="41">
        <v>54441.8</v>
      </c>
      <c r="K198" s="41">
        <v>1165609</v>
      </c>
      <c r="L198" s="41">
        <v>6622</v>
      </c>
      <c r="M198" s="41">
        <v>1172231</v>
      </c>
      <c r="N198" s="42"/>
    </row>
    <row r="199" spans="1:14" x14ac:dyDescent="0.15">
      <c r="A199" s="35" t="s">
        <v>147</v>
      </c>
      <c r="B199" s="47">
        <v>437</v>
      </c>
      <c r="C199" s="47" t="s">
        <v>302</v>
      </c>
      <c r="D199" s="36" t="s">
        <v>36</v>
      </c>
      <c r="E199" s="50">
        <v>33</v>
      </c>
      <c r="F199" s="36" t="s">
        <v>304</v>
      </c>
      <c r="G199" s="39">
        <v>3</v>
      </c>
      <c r="H199" s="47" t="s">
        <v>63</v>
      </c>
      <c r="I199" s="39">
        <v>7</v>
      </c>
      <c r="J199" s="41">
        <v>16332.54</v>
      </c>
      <c r="K199" s="41">
        <v>349683</v>
      </c>
      <c r="L199" s="41">
        <v>1986</v>
      </c>
      <c r="M199" s="41">
        <v>351669</v>
      </c>
      <c r="N199" s="42"/>
    </row>
    <row r="200" spans="1:14" x14ac:dyDescent="0.15">
      <c r="A200" s="35" t="s">
        <v>147</v>
      </c>
      <c r="B200" s="47">
        <v>437</v>
      </c>
      <c r="C200" s="47" t="s">
        <v>302</v>
      </c>
      <c r="D200" s="36" t="s">
        <v>36</v>
      </c>
      <c r="E200" s="50">
        <v>260</v>
      </c>
      <c r="F200" s="36" t="s">
        <v>305</v>
      </c>
      <c r="G200" s="39">
        <v>4.2</v>
      </c>
      <c r="H200" s="47" t="s">
        <v>63</v>
      </c>
      <c r="I200" s="39">
        <v>20</v>
      </c>
      <c r="J200" s="41">
        <v>233966.52</v>
      </c>
      <c r="K200" s="41">
        <v>5009265</v>
      </c>
      <c r="L200" s="41">
        <v>39658</v>
      </c>
      <c r="M200" s="41">
        <v>5048923</v>
      </c>
      <c r="N200" s="42"/>
    </row>
    <row r="201" spans="1:14" x14ac:dyDescent="0.15">
      <c r="A201" s="35" t="s">
        <v>147</v>
      </c>
      <c r="B201" s="47">
        <v>437</v>
      </c>
      <c r="C201" s="47" t="s">
        <v>302</v>
      </c>
      <c r="D201" s="36" t="s">
        <v>36</v>
      </c>
      <c r="E201" s="50">
        <v>68</v>
      </c>
      <c r="F201" s="36" t="s">
        <v>306</v>
      </c>
      <c r="G201" s="39">
        <v>4.2</v>
      </c>
      <c r="H201" s="47" t="s">
        <v>63</v>
      </c>
      <c r="I201" s="39">
        <v>20</v>
      </c>
      <c r="J201" s="41">
        <v>61191.24</v>
      </c>
      <c r="K201" s="41">
        <v>1310115</v>
      </c>
      <c r="L201" s="41">
        <v>10373</v>
      </c>
      <c r="M201" s="41">
        <v>1320488</v>
      </c>
      <c r="N201" s="42"/>
    </row>
    <row r="202" spans="1:14" x14ac:dyDescent="0.15">
      <c r="A202" s="35" t="s">
        <v>307</v>
      </c>
      <c r="B202" s="47">
        <v>437</v>
      </c>
      <c r="C202" s="47" t="s">
        <v>302</v>
      </c>
      <c r="D202" s="36" t="s">
        <v>36</v>
      </c>
      <c r="E202" s="53">
        <v>132</v>
      </c>
      <c r="F202" s="36" t="s">
        <v>308</v>
      </c>
      <c r="G202" s="39">
        <v>4.2</v>
      </c>
      <c r="H202" s="47" t="s">
        <v>63</v>
      </c>
      <c r="I202" s="39">
        <v>20</v>
      </c>
      <c r="J202" s="41">
        <v>111800.9</v>
      </c>
      <c r="K202" s="41">
        <v>2393677</v>
      </c>
      <c r="L202" s="41">
        <v>18950</v>
      </c>
      <c r="M202" s="41">
        <v>2412627</v>
      </c>
      <c r="N202" s="42"/>
    </row>
    <row r="203" spans="1:14" x14ac:dyDescent="0.15">
      <c r="A203" s="35" t="s">
        <v>309</v>
      </c>
      <c r="B203" s="47">
        <v>437</v>
      </c>
      <c r="C203" s="47" t="s">
        <v>302</v>
      </c>
      <c r="D203" s="36" t="s">
        <v>36</v>
      </c>
      <c r="E203" s="53">
        <v>55</v>
      </c>
      <c r="F203" s="36" t="s">
        <v>310</v>
      </c>
      <c r="G203" s="39">
        <v>4.2</v>
      </c>
      <c r="H203" s="47" t="s">
        <v>63</v>
      </c>
      <c r="I203" s="39">
        <v>20</v>
      </c>
      <c r="J203" s="41">
        <v>57699.67</v>
      </c>
      <c r="K203" s="41">
        <v>1235360</v>
      </c>
      <c r="L203" s="41">
        <v>9780</v>
      </c>
      <c r="M203" s="41">
        <v>1245140</v>
      </c>
      <c r="N203" s="42"/>
    </row>
    <row r="204" spans="1:14" x14ac:dyDescent="0.15">
      <c r="A204" s="35" t="s">
        <v>309</v>
      </c>
      <c r="B204" s="47">
        <v>437</v>
      </c>
      <c r="C204" s="47" t="s">
        <v>302</v>
      </c>
      <c r="D204" s="36" t="s">
        <v>36</v>
      </c>
      <c r="E204" s="53">
        <v>1</v>
      </c>
      <c r="F204" s="36" t="s">
        <v>311</v>
      </c>
      <c r="G204" s="39">
        <v>4.2</v>
      </c>
      <c r="H204" s="47" t="s">
        <v>63</v>
      </c>
      <c r="I204" s="39">
        <v>20</v>
      </c>
      <c r="J204" s="41">
        <v>1131.3699999999999</v>
      </c>
      <c r="K204" s="41">
        <v>24223</v>
      </c>
      <c r="L204" s="41">
        <v>192</v>
      </c>
      <c r="M204" s="41">
        <v>24415</v>
      </c>
      <c r="N204" s="42"/>
    </row>
    <row r="205" spans="1:14" x14ac:dyDescent="0.15">
      <c r="A205" s="35" t="s">
        <v>312</v>
      </c>
      <c r="B205" s="47">
        <v>437</v>
      </c>
      <c r="C205" s="47" t="s">
        <v>313</v>
      </c>
      <c r="D205" s="36" t="s">
        <v>36</v>
      </c>
      <c r="E205" s="37">
        <v>110</v>
      </c>
      <c r="F205" s="36" t="s">
        <v>314</v>
      </c>
      <c r="G205" s="39">
        <v>3</v>
      </c>
      <c r="H205" s="47" t="s">
        <v>63</v>
      </c>
      <c r="I205" s="39">
        <v>5.93</v>
      </c>
      <c r="J205" s="41">
        <v>76958.48</v>
      </c>
      <c r="K205" s="41">
        <v>1647695</v>
      </c>
      <c r="L205" s="41">
        <v>9362</v>
      </c>
      <c r="M205" s="41">
        <v>1657057</v>
      </c>
      <c r="N205" s="42"/>
    </row>
    <row r="206" spans="1:14" x14ac:dyDescent="0.15">
      <c r="A206" s="35" t="s">
        <v>315</v>
      </c>
      <c r="B206" s="47">
        <v>437</v>
      </c>
      <c r="C206" s="47" t="s">
        <v>313</v>
      </c>
      <c r="D206" s="36" t="s">
        <v>36</v>
      </c>
      <c r="E206" s="37">
        <v>33</v>
      </c>
      <c r="F206" s="36" t="s">
        <v>316</v>
      </c>
      <c r="G206" s="39">
        <v>3</v>
      </c>
      <c r="H206" s="47" t="s">
        <v>63</v>
      </c>
      <c r="I206" s="39">
        <v>5.93</v>
      </c>
      <c r="J206" s="41">
        <v>23087.55</v>
      </c>
      <c r="K206" s="41">
        <v>494309</v>
      </c>
      <c r="L206" s="41">
        <v>2808</v>
      </c>
      <c r="M206" s="41">
        <v>497117</v>
      </c>
      <c r="N206" s="42"/>
    </row>
    <row r="207" spans="1:14" x14ac:dyDescent="0.15">
      <c r="A207" s="35" t="s">
        <v>312</v>
      </c>
      <c r="B207" s="47">
        <v>437</v>
      </c>
      <c r="C207" s="47" t="s">
        <v>313</v>
      </c>
      <c r="D207" s="36" t="s">
        <v>36</v>
      </c>
      <c r="E207" s="37">
        <v>375</v>
      </c>
      <c r="F207" s="36" t="s">
        <v>317</v>
      </c>
      <c r="G207" s="39">
        <v>4.2</v>
      </c>
      <c r="H207" s="47" t="s">
        <v>63</v>
      </c>
      <c r="I207" s="39">
        <v>19.75</v>
      </c>
      <c r="J207" s="41">
        <v>358235.25</v>
      </c>
      <c r="K207" s="41">
        <v>7669881</v>
      </c>
      <c r="L207" s="41">
        <v>60720</v>
      </c>
      <c r="M207" s="41">
        <v>7730601</v>
      </c>
      <c r="N207" s="42"/>
    </row>
    <row r="208" spans="1:14" x14ac:dyDescent="0.15">
      <c r="A208" s="35" t="s">
        <v>312</v>
      </c>
      <c r="B208" s="47">
        <v>437</v>
      </c>
      <c r="C208" s="47" t="s">
        <v>313</v>
      </c>
      <c r="D208" s="36" t="s">
        <v>36</v>
      </c>
      <c r="E208" s="37">
        <v>99</v>
      </c>
      <c r="F208" s="36" t="s">
        <v>318</v>
      </c>
      <c r="G208" s="39">
        <v>4.2</v>
      </c>
      <c r="H208" s="47" t="s">
        <v>63</v>
      </c>
      <c r="I208" s="39">
        <v>19.75</v>
      </c>
      <c r="J208" s="41">
        <v>94574.11</v>
      </c>
      <c r="K208" s="41">
        <v>2024849</v>
      </c>
      <c r="L208" s="41">
        <v>16031</v>
      </c>
      <c r="M208" s="41">
        <v>2040880</v>
      </c>
      <c r="N208" s="42"/>
    </row>
    <row r="209" spans="1:14" x14ac:dyDescent="0.15">
      <c r="A209" s="35" t="s">
        <v>312</v>
      </c>
      <c r="B209" s="47">
        <v>437</v>
      </c>
      <c r="C209" s="47" t="s">
        <v>313</v>
      </c>
      <c r="D209" s="36" t="s">
        <v>36</v>
      </c>
      <c r="E209" s="37">
        <v>93</v>
      </c>
      <c r="F209" s="36" t="s">
        <v>319</v>
      </c>
      <c r="G209" s="39">
        <v>4.2</v>
      </c>
      <c r="H209" s="47" t="s">
        <v>63</v>
      </c>
      <c r="I209" s="39">
        <v>19.75</v>
      </c>
      <c r="J209" s="41">
        <v>88825.279999999999</v>
      </c>
      <c r="K209" s="41">
        <v>1901765</v>
      </c>
      <c r="L209" s="41">
        <v>15056</v>
      </c>
      <c r="M209" s="41">
        <v>1916821</v>
      </c>
      <c r="N209" s="42"/>
    </row>
    <row r="210" spans="1:14" x14ac:dyDescent="0.15">
      <c r="A210" s="35" t="s">
        <v>320</v>
      </c>
      <c r="B210" s="47">
        <v>437</v>
      </c>
      <c r="C210" s="47" t="s">
        <v>313</v>
      </c>
      <c r="D210" s="36" t="s">
        <v>36</v>
      </c>
      <c r="E210" s="37">
        <v>122</v>
      </c>
      <c r="F210" s="36" t="s">
        <v>321</v>
      </c>
      <c r="G210" s="39">
        <v>4.2</v>
      </c>
      <c r="H210" s="47" t="s">
        <v>63</v>
      </c>
      <c r="I210" s="39">
        <v>19.75</v>
      </c>
      <c r="J210" s="41">
        <v>128517.06</v>
      </c>
      <c r="K210" s="41">
        <v>2751573</v>
      </c>
      <c r="L210" s="41">
        <v>21784</v>
      </c>
      <c r="M210" s="41">
        <v>2773357</v>
      </c>
      <c r="N210" s="42"/>
    </row>
    <row r="211" spans="1:14" x14ac:dyDescent="0.15">
      <c r="A211" s="35" t="s">
        <v>320</v>
      </c>
      <c r="B211" s="47">
        <v>437</v>
      </c>
      <c r="C211" s="47" t="s">
        <v>313</v>
      </c>
      <c r="D211" s="36" t="s">
        <v>36</v>
      </c>
      <c r="E211" s="37">
        <v>1</v>
      </c>
      <c r="F211" s="36" t="s">
        <v>322</v>
      </c>
      <c r="G211" s="39">
        <v>4.2</v>
      </c>
      <c r="H211" s="47" t="s">
        <v>63</v>
      </c>
      <c r="I211" s="39">
        <v>19.75</v>
      </c>
      <c r="J211" s="41">
        <v>1070.98</v>
      </c>
      <c r="K211" s="41">
        <v>22930</v>
      </c>
      <c r="L211" s="41">
        <v>181</v>
      </c>
      <c r="M211" s="41">
        <v>23111</v>
      </c>
      <c r="N211" s="42"/>
    </row>
    <row r="212" spans="1:14" x14ac:dyDescent="0.15">
      <c r="A212" s="35"/>
      <c r="B212" s="47"/>
      <c r="C212" s="47"/>
      <c r="D212" s="36"/>
      <c r="E212" s="37"/>
      <c r="F212" s="36"/>
      <c r="G212" s="39"/>
      <c r="H212" s="47"/>
      <c r="I212" s="39"/>
      <c r="J212" s="41"/>
      <c r="K212" s="41"/>
      <c r="L212" s="41"/>
      <c r="M212" s="41"/>
      <c r="N212" s="42"/>
    </row>
    <row r="213" spans="1:14" x14ac:dyDescent="0.15">
      <c r="A213" s="35" t="s">
        <v>244</v>
      </c>
      <c r="B213" s="47">
        <v>441</v>
      </c>
      <c r="C213" s="47" t="s">
        <v>323</v>
      </c>
      <c r="D213" s="36" t="s">
        <v>187</v>
      </c>
      <c r="E213" s="37">
        <v>17200000</v>
      </c>
      <c r="F213" s="36" t="s">
        <v>324</v>
      </c>
      <c r="G213" s="39">
        <v>6</v>
      </c>
      <c r="H213" s="47" t="s">
        <v>189</v>
      </c>
      <c r="I213" s="39">
        <v>4</v>
      </c>
      <c r="J213" s="41">
        <v>1415274589</v>
      </c>
      <c r="K213" s="41">
        <v>1415275</v>
      </c>
      <c r="L213" s="41">
        <v>6569</v>
      </c>
      <c r="M213" s="41">
        <v>1421844</v>
      </c>
      <c r="N213" s="42"/>
    </row>
    <row r="214" spans="1:14" x14ac:dyDescent="0.15">
      <c r="A214" s="35" t="s">
        <v>325</v>
      </c>
      <c r="B214" s="47">
        <v>441</v>
      </c>
      <c r="C214" s="47" t="s">
        <v>323</v>
      </c>
      <c r="D214" s="36" t="s">
        <v>187</v>
      </c>
      <c r="E214" s="37">
        <v>2500000</v>
      </c>
      <c r="F214" s="36" t="s">
        <v>326</v>
      </c>
      <c r="G214" s="39">
        <v>10</v>
      </c>
      <c r="H214" s="47" t="s">
        <v>189</v>
      </c>
      <c r="I214" s="39">
        <v>4</v>
      </c>
      <c r="J214" s="41">
        <v>13310000</v>
      </c>
      <c r="K214" s="41">
        <v>13310</v>
      </c>
      <c r="L214" s="41">
        <v>101</v>
      </c>
      <c r="M214" s="41">
        <v>13411</v>
      </c>
      <c r="N214" s="42"/>
    </row>
    <row r="215" spans="1:14" x14ac:dyDescent="0.15">
      <c r="A215" s="35" t="s">
        <v>271</v>
      </c>
      <c r="B215" s="47">
        <v>442</v>
      </c>
      <c r="C215" s="47" t="s">
        <v>327</v>
      </c>
      <c r="D215" s="36" t="s">
        <v>187</v>
      </c>
      <c r="E215" s="37">
        <v>30700000</v>
      </c>
      <c r="F215" s="36" t="s">
        <v>276</v>
      </c>
      <c r="G215" s="39">
        <v>6</v>
      </c>
      <c r="H215" s="47" t="s">
        <v>164</v>
      </c>
      <c r="I215" s="39">
        <v>6.25</v>
      </c>
      <c r="J215" s="41">
        <v>30700000000</v>
      </c>
      <c r="K215" s="41">
        <v>30700000</v>
      </c>
      <c r="L215" s="41">
        <v>293795</v>
      </c>
      <c r="M215" s="41">
        <v>30993795</v>
      </c>
      <c r="N215" s="42"/>
    </row>
    <row r="216" spans="1:14" x14ac:dyDescent="0.15">
      <c r="A216" s="35" t="s">
        <v>271</v>
      </c>
      <c r="B216" s="47">
        <v>442</v>
      </c>
      <c r="C216" s="47" t="s">
        <v>327</v>
      </c>
      <c r="D216" s="36" t="s">
        <v>187</v>
      </c>
      <c r="E216" s="37">
        <v>18000</v>
      </c>
      <c r="F216" s="36" t="s">
        <v>277</v>
      </c>
      <c r="G216" s="39">
        <v>0</v>
      </c>
      <c r="H216" s="47" t="s">
        <v>164</v>
      </c>
      <c r="I216" s="39">
        <v>6.5</v>
      </c>
      <c r="J216" s="41">
        <v>18000000</v>
      </c>
      <c r="K216" s="41">
        <v>18000</v>
      </c>
      <c r="L216" s="41">
        <v>0</v>
      </c>
      <c r="M216" s="41">
        <v>18000</v>
      </c>
      <c r="N216" s="42"/>
    </row>
    <row r="217" spans="1:14" x14ac:dyDescent="0.15">
      <c r="A217" s="35" t="s">
        <v>67</v>
      </c>
      <c r="B217" s="47">
        <v>449</v>
      </c>
      <c r="C217" s="47" t="s">
        <v>328</v>
      </c>
      <c r="D217" s="36" t="s">
        <v>36</v>
      </c>
      <c r="E217" s="37">
        <v>162</v>
      </c>
      <c r="F217" s="36" t="s">
        <v>273</v>
      </c>
      <c r="G217" s="39">
        <v>4.8</v>
      </c>
      <c r="H217" s="36" t="s">
        <v>55</v>
      </c>
      <c r="I217" s="39">
        <v>7.75</v>
      </c>
      <c r="J217" s="41">
        <v>113189.56</v>
      </c>
      <c r="K217" s="41">
        <v>2423409</v>
      </c>
      <c r="L217" s="41">
        <v>19417</v>
      </c>
      <c r="M217" s="41">
        <v>2442826</v>
      </c>
      <c r="N217" s="42"/>
    </row>
    <row r="218" spans="1:14" x14ac:dyDescent="0.15">
      <c r="A218" s="35" t="s">
        <v>329</v>
      </c>
      <c r="B218" s="47">
        <v>449</v>
      </c>
      <c r="C218" s="47" t="s">
        <v>328</v>
      </c>
      <c r="D218" s="36" t="s">
        <v>36</v>
      </c>
      <c r="E218" s="37">
        <v>50</v>
      </c>
      <c r="F218" s="36" t="s">
        <v>274</v>
      </c>
      <c r="G218" s="39">
        <v>5.4</v>
      </c>
      <c r="H218" s="36" t="s">
        <v>55</v>
      </c>
      <c r="I218" s="39">
        <v>14.75</v>
      </c>
      <c r="J218" s="41">
        <v>58279.27</v>
      </c>
      <c r="K218" s="41">
        <v>1247770</v>
      </c>
      <c r="L218" s="41">
        <v>0</v>
      </c>
      <c r="M218" s="41">
        <v>1247770</v>
      </c>
      <c r="N218" s="42"/>
    </row>
    <row r="219" spans="1:14" x14ac:dyDescent="0.15">
      <c r="A219" s="35" t="s">
        <v>329</v>
      </c>
      <c r="B219" s="47">
        <v>449</v>
      </c>
      <c r="C219" s="47" t="s">
        <v>328</v>
      </c>
      <c r="D219" s="36" t="s">
        <v>36</v>
      </c>
      <c r="E219" s="37">
        <v>59.52</v>
      </c>
      <c r="F219" s="36" t="s">
        <v>279</v>
      </c>
      <c r="G219" s="39">
        <v>4.5</v>
      </c>
      <c r="H219" s="36" t="s">
        <v>55</v>
      </c>
      <c r="I219" s="39">
        <v>15</v>
      </c>
      <c r="J219" s="41">
        <v>67663.66</v>
      </c>
      <c r="K219" s="41">
        <v>1448691</v>
      </c>
      <c r="L219" s="41">
        <v>0</v>
      </c>
      <c r="M219" s="41">
        <v>1448691</v>
      </c>
      <c r="N219" s="42"/>
    </row>
    <row r="220" spans="1:14" x14ac:dyDescent="0.15">
      <c r="A220" s="35" t="s">
        <v>271</v>
      </c>
      <c r="B220" s="47">
        <v>450</v>
      </c>
      <c r="C220" s="47" t="s">
        <v>330</v>
      </c>
      <c r="D220" s="36" t="s">
        <v>187</v>
      </c>
      <c r="E220" s="37">
        <v>30420000</v>
      </c>
      <c r="F220" s="36" t="s">
        <v>324</v>
      </c>
      <c r="G220" s="39">
        <v>6.5</v>
      </c>
      <c r="H220" s="47" t="s">
        <v>164</v>
      </c>
      <c r="I220" s="39">
        <v>6.5</v>
      </c>
      <c r="J220" s="41">
        <v>30420000000</v>
      </c>
      <c r="K220" s="41">
        <v>30420000</v>
      </c>
      <c r="L220" s="41">
        <v>477406</v>
      </c>
      <c r="M220" s="41">
        <v>30897406</v>
      </c>
      <c r="N220" s="42"/>
    </row>
    <row r="221" spans="1:14" x14ac:dyDescent="0.15">
      <c r="A221" s="35" t="s">
        <v>202</v>
      </c>
      <c r="B221" s="47">
        <v>450</v>
      </c>
      <c r="C221" s="47" t="s">
        <v>330</v>
      </c>
      <c r="D221" s="36" t="s">
        <v>187</v>
      </c>
      <c r="E221" s="37">
        <v>19580000</v>
      </c>
      <c r="F221" s="36" t="s">
        <v>326</v>
      </c>
      <c r="G221" s="39">
        <v>5</v>
      </c>
      <c r="H221" s="47" t="s">
        <v>164</v>
      </c>
      <c r="I221" s="39">
        <v>9.75</v>
      </c>
      <c r="J221" s="41">
        <v>22391500032</v>
      </c>
      <c r="K221" s="41">
        <v>22391500</v>
      </c>
      <c r="L221" s="41">
        <v>271774</v>
      </c>
      <c r="M221" s="41">
        <v>22663274</v>
      </c>
      <c r="N221" s="42"/>
    </row>
    <row r="222" spans="1:14" x14ac:dyDescent="0.15">
      <c r="A222" s="35" t="s">
        <v>331</v>
      </c>
      <c r="B222" s="47">
        <v>450</v>
      </c>
      <c r="C222" s="47" t="s">
        <v>332</v>
      </c>
      <c r="D222" s="36" t="s">
        <v>187</v>
      </c>
      <c r="E222" s="37">
        <v>21280000</v>
      </c>
      <c r="F222" s="36" t="s">
        <v>333</v>
      </c>
      <c r="G222" s="39">
        <v>6</v>
      </c>
      <c r="H222" s="47" t="s">
        <v>164</v>
      </c>
      <c r="I222" s="39">
        <v>5.3</v>
      </c>
      <c r="J222" s="41">
        <v>21280000000</v>
      </c>
      <c r="K222" s="41">
        <v>21280000</v>
      </c>
      <c r="L222" s="41">
        <v>308827</v>
      </c>
      <c r="M222" s="41">
        <v>21588827</v>
      </c>
      <c r="N222" s="42"/>
    </row>
    <row r="223" spans="1:14" x14ac:dyDescent="0.15">
      <c r="A223" s="35" t="s">
        <v>334</v>
      </c>
      <c r="B223" s="47">
        <v>450</v>
      </c>
      <c r="C223" s="47" t="s">
        <v>332</v>
      </c>
      <c r="D223" s="36" t="s">
        <v>187</v>
      </c>
      <c r="E223" s="37">
        <v>13720000</v>
      </c>
      <c r="F223" s="36" t="s">
        <v>335</v>
      </c>
      <c r="G223" s="39">
        <v>2</v>
      </c>
      <c r="H223" s="47" t="s">
        <v>164</v>
      </c>
      <c r="I223" s="39">
        <v>8.5</v>
      </c>
      <c r="J223" s="41">
        <v>14133655256</v>
      </c>
      <c r="K223" s="41">
        <v>14133655</v>
      </c>
      <c r="L223" s="41">
        <v>69374</v>
      </c>
      <c r="M223" s="41">
        <v>14203029</v>
      </c>
      <c r="N223" s="42"/>
    </row>
    <row r="224" spans="1:14" x14ac:dyDescent="0.15">
      <c r="A224" s="35"/>
      <c r="B224" s="47"/>
      <c r="C224" s="47"/>
      <c r="D224" s="36"/>
      <c r="E224" s="37"/>
      <c r="F224" s="36"/>
      <c r="G224" s="39"/>
      <c r="H224" s="47"/>
      <c r="I224" s="39"/>
      <c r="J224" s="41"/>
      <c r="K224" s="41"/>
      <c r="L224" s="41"/>
      <c r="M224" s="41"/>
      <c r="N224" s="42"/>
    </row>
    <row r="225" spans="1:14" x14ac:dyDescent="0.15">
      <c r="A225" s="35" t="s">
        <v>336</v>
      </c>
      <c r="B225" s="47">
        <v>455</v>
      </c>
      <c r="C225" s="47" t="s">
        <v>337</v>
      </c>
      <c r="D225" s="36" t="s">
        <v>36</v>
      </c>
      <c r="E225" s="37">
        <v>750</v>
      </c>
      <c r="F225" s="36" t="s">
        <v>115</v>
      </c>
      <c r="G225" s="39">
        <v>5.3</v>
      </c>
      <c r="H225" s="47" t="s">
        <v>164</v>
      </c>
      <c r="I225" s="39">
        <v>8</v>
      </c>
      <c r="J225" s="41"/>
      <c r="K225" s="41"/>
      <c r="L225" s="41"/>
      <c r="M225" s="41"/>
      <c r="N225" s="42"/>
    </row>
    <row r="226" spans="1:14" x14ac:dyDescent="0.15">
      <c r="A226" s="35" t="s">
        <v>336</v>
      </c>
      <c r="B226" s="47">
        <v>455</v>
      </c>
      <c r="C226" s="47" t="s">
        <v>337</v>
      </c>
      <c r="D226" s="36" t="s">
        <v>36</v>
      </c>
      <c r="E226" s="48">
        <v>1E-3</v>
      </c>
      <c r="F226" s="36" t="s">
        <v>57</v>
      </c>
      <c r="G226" s="39">
        <v>0</v>
      </c>
      <c r="H226" s="47" t="s">
        <v>164</v>
      </c>
      <c r="I226" s="39">
        <v>8</v>
      </c>
      <c r="J226" s="41"/>
      <c r="K226" s="41"/>
      <c r="L226" s="41"/>
      <c r="M226" s="41"/>
      <c r="N226" s="42"/>
    </row>
    <row r="227" spans="1:14" x14ac:dyDescent="0.15">
      <c r="A227" s="35" t="s">
        <v>338</v>
      </c>
      <c r="B227" s="47">
        <v>458</v>
      </c>
      <c r="C227" s="47" t="s">
        <v>339</v>
      </c>
      <c r="D227" s="36" t="s">
        <v>187</v>
      </c>
      <c r="E227" s="37">
        <v>16320000</v>
      </c>
      <c r="F227" s="36" t="s">
        <v>340</v>
      </c>
      <c r="G227" s="39">
        <v>6</v>
      </c>
      <c r="H227" s="47" t="s">
        <v>164</v>
      </c>
      <c r="I227" s="39">
        <v>4</v>
      </c>
      <c r="J227" s="41">
        <v>2648005680</v>
      </c>
      <c r="K227" s="41">
        <v>2648006</v>
      </c>
      <c r="L227" s="41">
        <v>12458</v>
      </c>
      <c r="M227" s="41">
        <v>2660464</v>
      </c>
      <c r="N227" s="42"/>
    </row>
    <row r="228" spans="1:14" x14ac:dyDescent="0.15">
      <c r="A228" s="35" t="s">
        <v>158</v>
      </c>
      <c r="B228" s="47">
        <v>458</v>
      </c>
      <c r="C228" s="47" t="s">
        <v>339</v>
      </c>
      <c r="D228" s="36" t="s">
        <v>187</v>
      </c>
      <c r="E228" s="37">
        <v>3500000</v>
      </c>
      <c r="F228" s="36" t="s">
        <v>341</v>
      </c>
      <c r="G228" s="39">
        <v>10</v>
      </c>
      <c r="H228" s="47" t="s">
        <v>164</v>
      </c>
      <c r="I228" s="39">
        <v>6.1666600000000003</v>
      </c>
      <c r="J228" s="41">
        <v>1715551992</v>
      </c>
      <c r="K228" s="41">
        <v>1715552</v>
      </c>
      <c r="L228" s="41">
        <v>13222</v>
      </c>
      <c r="M228" s="41">
        <v>1728774</v>
      </c>
      <c r="N228" s="42"/>
    </row>
    <row r="229" spans="1:14" x14ac:dyDescent="0.15">
      <c r="A229" s="35" t="s">
        <v>158</v>
      </c>
      <c r="B229" s="47">
        <v>458</v>
      </c>
      <c r="C229" s="47" t="s">
        <v>339</v>
      </c>
      <c r="D229" s="36" t="s">
        <v>187</v>
      </c>
      <c r="E229" s="37">
        <v>1000</v>
      </c>
      <c r="F229" s="36" t="s">
        <v>342</v>
      </c>
      <c r="G229" s="39">
        <v>10</v>
      </c>
      <c r="H229" s="47" t="s">
        <v>164</v>
      </c>
      <c r="I229" s="39">
        <v>6.1666600000000003</v>
      </c>
      <c r="J229" s="41">
        <v>1299663</v>
      </c>
      <c r="K229" s="41">
        <v>1300</v>
      </c>
      <c r="L229" s="41">
        <v>10</v>
      </c>
      <c r="M229" s="41">
        <v>1310</v>
      </c>
      <c r="N229" s="42"/>
    </row>
    <row r="230" spans="1:14" x14ac:dyDescent="0.15">
      <c r="A230" s="35"/>
      <c r="B230" s="47"/>
      <c r="C230" s="47"/>
      <c r="D230" s="36"/>
      <c r="E230" s="37"/>
      <c r="F230" s="36"/>
      <c r="G230" s="39"/>
      <c r="H230" s="47"/>
      <c r="I230" s="39"/>
      <c r="J230" s="41"/>
      <c r="K230" s="41"/>
      <c r="L230" s="41"/>
      <c r="M230" s="41"/>
      <c r="N230" s="42"/>
    </row>
    <row r="231" spans="1:14" x14ac:dyDescent="0.15">
      <c r="A231" s="35" t="s">
        <v>271</v>
      </c>
      <c r="B231" s="47">
        <v>471</v>
      </c>
      <c r="C231" s="47" t="s">
        <v>344</v>
      </c>
      <c r="D231" s="36" t="s">
        <v>187</v>
      </c>
      <c r="E231" s="37">
        <v>35250000</v>
      </c>
      <c r="F231" s="36" t="s">
        <v>345</v>
      </c>
      <c r="G231" s="39">
        <v>6.5</v>
      </c>
      <c r="H231" s="47" t="s">
        <v>164</v>
      </c>
      <c r="I231" s="39">
        <v>7</v>
      </c>
      <c r="J231" s="41">
        <v>35250000000</v>
      </c>
      <c r="K231" s="41">
        <v>35250000</v>
      </c>
      <c r="L231" s="41">
        <v>553207</v>
      </c>
      <c r="M231" s="41">
        <v>35803207</v>
      </c>
      <c r="N231" s="42"/>
    </row>
    <row r="232" spans="1:14" x14ac:dyDescent="0.15">
      <c r="A232" s="35" t="s">
        <v>271</v>
      </c>
      <c r="B232" s="47">
        <v>471</v>
      </c>
      <c r="C232" s="47" t="s">
        <v>344</v>
      </c>
      <c r="D232" s="36" t="s">
        <v>187</v>
      </c>
      <c r="E232" s="37">
        <v>4750000</v>
      </c>
      <c r="F232" s="36" t="s">
        <v>346</v>
      </c>
      <c r="G232" s="39">
        <v>0</v>
      </c>
      <c r="H232" s="47" t="s">
        <v>164</v>
      </c>
      <c r="I232" s="39">
        <v>7.25</v>
      </c>
      <c r="J232" s="41">
        <v>4750000000</v>
      </c>
      <c r="K232" s="41">
        <v>4750000</v>
      </c>
      <c r="L232" s="41">
        <v>0</v>
      </c>
      <c r="M232" s="41">
        <v>4750000</v>
      </c>
      <c r="N232" s="42"/>
    </row>
    <row r="233" spans="1:14" x14ac:dyDescent="0.15">
      <c r="A233" s="35" t="s">
        <v>170</v>
      </c>
      <c r="B233" s="47">
        <v>472</v>
      </c>
      <c r="C233" s="47" t="s">
        <v>347</v>
      </c>
      <c r="D233" s="36" t="s">
        <v>187</v>
      </c>
      <c r="E233" s="37">
        <v>15700000</v>
      </c>
      <c r="F233" s="36" t="s">
        <v>69</v>
      </c>
      <c r="G233" s="39">
        <v>6</v>
      </c>
      <c r="H233" s="47" t="s">
        <v>164</v>
      </c>
      <c r="I233" s="39">
        <v>4</v>
      </c>
      <c r="J233" s="41">
        <v>3699281000</v>
      </c>
      <c r="K233" s="41">
        <v>3699281</v>
      </c>
      <c r="L233" s="41">
        <v>35496</v>
      </c>
      <c r="M233" s="41">
        <v>3734777</v>
      </c>
      <c r="N233" s="42"/>
    </row>
    <row r="234" spans="1:14" x14ac:dyDescent="0.15">
      <c r="A234" s="35" t="s">
        <v>170</v>
      </c>
      <c r="B234" s="47">
        <v>472</v>
      </c>
      <c r="C234" s="47" t="s">
        <v>347</v>
      </c>
      <c r="D234" s="36" t="s">
        <v>187</v>
      </c>
      <c r="E234" s="37">
        <v>500000</v>
      </c>
      <c r="F234" s="36" t="s">
        <v>71</v>
      </c>
      <c r="G234" s="39" t="s">
        <v>348</v>
      </c>
      <c r="H234" s="47" t="s">
        <v>164</v>
      </c>
      <c r="I234" s="39">
        <v>6</v>
      </c>
      <c r="J234" s="41">
        <v>500000000</v>
      </c>
      <c r="K234" s="41">
        <v>500000</v>
      </c>
      <c r="L234" s="41">
        <v>0</v>
      </c>
      <c r="M234" s="41">
        <v>500000</v>
      </c>
      <c r="N234" s="42"/>
    </row>
    <row r="235" spans="1:14" x14ac:dyDescent="0.15">
      <c r="A235" s="35" t="s">
        <v>170</v>
      </c>
      <c r="B235" s="47">
        <v>472</v>
      </c>
      <c r="C235" s="47" t="s">
        <v>347</v>
      </c>
      <c r="D235" s="36" t="s">
        <v>187</v>
      </c>
      <c r="E235" s="37">
        <v>1000</v>
      </c>
      <c r="F235" s="36" t="s">
        <v>152</v>
      </c>
      <c r="G235" s="39">
        <v>10</v>
      </c>
      <c r="H235" s="47" t="s">
        <v>164</v>
      </c>
      <c r="I235" s="39">
        <v>6</v>
      </c>
      <c r="J235" s="41">
        <v>1000000</v>
      </c>
      <c r="K235" s="41">
        <v>1000</v>
      </c>
      <c r="L235" s="41">
        <v>259</v>
      </c>
      <c r="M235" s="41">
        <v>1259</v>
      </c>
      <c r="N235" s="41"/>
    </row>
    <row r="236" spans="1:14" x14ac:dyDescent="0.15">
      <c r="A236" s="35" t="s">
        <v>271</v>
      </c>
      <c r="B236" s="47">
        <v>473</v>
      </c>
      <c r="C236" s="47" t="s">
        <v>349</v>
      </c>
      <c r="D236" s="36" t="s">
        <v>187</v>
      </c>
      <c r="E236" s="37">
        <v>13000000</v>
      </c>
      <c r="F236" s="36" t="s">
        <v>350</v>
      </c>
      <c r="G236" s="39">
        <v>6.5</v>
      </c>
      <c r="H236" s="47" t="s">
        <v>164</v>
      </c>
      <c r="I236" s="39">
        <v>5.25</v>
      </c>
      <c r="J236" s="41">
        <v>13000000000</v>
      </c>
      <c r="K236" s="41">
        <v>13000000</v>
      </c>
      <c r="L236" s="41">
        <v>134535</v>
      </c>
      <c r="M236" s="41">
        <v>13134535</v>
      </c>
      <c r="N236" s="42"/>
    </row>
    <row r="237" spans="1:14" x14ac:dyDescent="0.15">
      <c r="A237" s="35" t="s">
        <v>271</v>
      </c>
      <c r="B237" s="47">
        <v>473</v>
      </c>
      <c r="C237" s="47" t="s">
        <v>349</v>
      </c>
      <c r="D237" s="36" t="s">
        <v>187</v>
      </c>
      <c r="E237" s="37">
        <v>10000</v>
      </c>
      <c r="F237" s="36" t="s">
        <v>351</v>
      </c>
      <c r="G237" s="39">
        <v>0</v>
      </c>
      <c r="H237" s="47" t="s">
        <v>164</v>
      </c>
      <c r="I237" s="39">
        <v>5.5</v>
      </c>
      <c r="J237" s="41">
        <v>10000000</v>
      </c>
      <c r="K237" s="41">
        <v>10000</v>
      </c>
      <c r="L237" s="41">
        <v>0</v>
      </c>
      <c r="M237" s="41">
        <v>10000</v>
      </c>
      <c r="N237" s="42"/>
    </row>
    <row r="238" spans="1:14" x14ac:dyDescent="0.15">
      <c r="A238" s="35" t="s">
        <v>170</v>
      </c>
      <c r="B238" s="47">
        <v>486</v>
      </c>
      <c r="C238" s="47" t="s">
        <v>352</v>
      </c>
      <c r="D238" s="36" t="s">
        <v>36</v>
      </c>
      <c r="E238" s="37">
        <v>450</v>
      </c>
      <c r="F238" s="36" t="s">
        <v>111</v>
      </c>
      <c r="G238" s="39">
        <v>4.25</v>
      </c>
      <c r="H238" s="47" t="s">
        <v>63</v>
      </c>
      <c r="I238" s="39">
        <v>19.5</v>
      </c>
      <c r="J238" s="41">
        <v>389995</v>
      </c>
      <c r="K238" s="41">
        <v>8349863</v>
      </c>
      <c r="L238" s="41">
        <v>33860</v>
      </c>
      <c r="M238" s="41">
        <v>8383723</v>
      </c>
      <c r="N238" s="42"/>
    </row>
    <row r="239" spans="1:14" x14ac:dyDescent="0.15">
      <c r="A239" s="35" t="s">
        <v>353</v>
      </c>
      <c r="B239" s="47">
        <v>486</v>
      </c>
      <c r="C239" s="47" t="s">
        <v>352</v>
      </c>
      <c r="D239" s="36" t="s">
        <v>36</v>
      </c>
      <c r="E239" s="37">
        <v>50</v>
      </c>
      <c r="F239" s="36" t="s">
        <v>113</v>
      </c>
      <c r="G239" s="39">
        <v>8</v>
      </c>
      <c r="H239" s="47" t="s">
        <v>63</v>
      </c>
      <c r="I239" s="39">
        <v>23.25</v>
      </c>
      <c r="J239" s="41">
        <v>50000</v>
      </c>
      <c r="K239" s="41">
        <v>1070509</v>
      </c>
      <c r="L239" s="41">
        <v>211950</v>
      </c>
      <c r="M239" s="41">
        <v>1282459</v>
      </c>
      <c r="N239" s="42"/>
    </row>
    <row r="240" spans="1:14" x14ac:dyDescent="0.15">
      <c r="A240" s="35" t="s">
        <v>756</v>
      </c>
      <c r="B240" s="47">
        <v>486</v>
      </c>
      <c r="C240" s="47" t="s">
        <v>399</v>
      </c>
      <c r="D240" s="36" t="s">
        <v>36</v>
      </c>
      <c r="E240" s="37">
        <v>427</v>
      </c>
      <c r="F240" s="36" t="s">
        <v>268</v>
      </c>
      <c r="G240" s="39">
        <v>4</v>
      </c>
      <c r="H240" s="47" t="s">
        <v>63</v>
      </c>
      <c r="I240" s="39">
        <v>20</v>
      </c>
      <c r="J240" s="41">
        <v>406073</v>
      </c>
      <c r="K240" s="41">
        <v>8694096</v>
      </c>
      <c r="L240" s="41">
        <v>33224</v>
      </c>
      <c r="M240" s="41">
        <v>8727320</v>
      </c>
      <c r="N240" s="42"/>
    </row>
    <row r="241" spans="1:14" x14ac:dyDescent="0.15">
      <c r="A241" s="35" t="s">
        <v>756</v>
      </c>
      <c r="B241" s="47">
        <v>486</v>
      </c>
      <c r="C241" s="47" t="s">
        <v>399</v>
      </c>
      <c r="D241" s="36" t="s">
        <v>36</v>
      </c>
      <c r="E241" s="37">
        <v>37</v>
      </c>
      <c r="F241" s="36" t="s">
        <v>400</v>
      </c>
      <c r="G241" s="39">
        <v>4</v>
      </c>
      <c r="H241" s="47" t="s">
        <v>63</v>
      </c>
      <c r="I241" s="39">
        <v>20</v>
      </c>
      <c r="J241" s="41">
        <v>37000</v>
      </c>
      <c r="K241" s="41">
        <v>792177</v>
      </c>
      <c r="L241" s="41">
        <v>26765</v>
      </c>
      <c r="M241" s="41">
        <v>818942</v>
      </c>
      <c r="N241" s="42"/>
    </row>
    <row r="242" spans="1:14" x14ac:dyDescent="0.15">
      <c r="A242" s="35" t="s">
        <v>756</v>
      </c>
      <c r="B242" s="47">
        <v>486</v>
      </c>
      <c r="C242" s="47" t="s">
        <v>399</v>
      </c>
      <c r="D242" s="36" t="s">
        <v>36</v>
      </c>
      <c r="E242" s="37">
        <v>59</v>
      </c>
      <c r="F242" s="36" t="s">
        <v>401</v>
      </c>
      <c r="G242" s="39">
        <v>7</v>
      </c>
      <c r="H242" s="47" t="s">
        <v>63</v>
      </c>
      <c r="I242" s="39">
        <v>21.75</v>
      </c>
      <c r="J242" s="41">
        <v>59000</v>
      </c>
      <c r="K242" s="41">
        <v>1263201</v>
      </c>
      <c r="L242" s="41">
        <v>74524</v>
      </c>
      <c r="M242" s="41">
        <v>1337725</v>
      </c>
      <c r="N242" s="42"/>
    </row>
    <row r="243" spans="1:14" x14ac:dyDescent="0.15">
      <c r="A243" s="35"/>
      <c r="B243" s="47"/>
      <c r="C243" s="47"/>
      <c r="D243" s="36"/>
      <c r="E243" s="37"/>
      <c r="F243" s="36"/>
      <c r="G243" s="39"/>
      <c r="H243" s="47"/>
      <c r="I243" s="39"/>
      <c r="J243" s="41"/>
      <c r="K243" s="41"/>
      <c r="L243" s="41"/>
      <c r="M243" s="41"/>
      <c r="N243" s="42"/>
    </row>
    <row r="244" spans="1:14" x14ac:dyDescent="0.15">
      <c r="A244" s="35" t="s">
        <v>271</v>
      </c>
      <c r="B244" s="47">
        <v>490</v>
      </c>
      <c r="C244" s="47" t="s">
        <v>354</v>
      </c>
      <c r="D244" s="36" t="s">
        <v>187</v>
      </c>
      <c r="E244" s="37">
        <v>15000000</v>
      </c>
      <c r="F244" s="36" t="s">
        <v>355</v>
      </c>
      <c r="G244" s="39">
        <v>6.25</v>
      </c>
      <c r="H244" s="47" t="s">
        <v>164</v>
      </c>
      <c r="I244" s="39">
        <v>6.25</v>
      </c>
      <c r="J244" s="41">
        <v>15000000000</v>
      </c>
      <c r="K244" s="41">
        <v>15000000</v>
      </c>
      <c r="L244" s="41">
        <v>226557</v>
      </c>
      <c r="M244" s="41">
        <v>15226557</v>
      </c>
      <c r="N244" s="42"/>
    </row>
    <row r="245" spans="1:14" x14ac:dyDescent="0.15">
      <c r="A245" s="35" t="s">
        <v>271</v>
      </c>
      <c r="B245" s="47">
        <v>490</v>
      </c>
      <c r="C245" s="47" t="s">
        <v>354</v>
      </c>
      <c r="D245" s="36" t="s">
        <v>187</v>
      </c>
      <c r="E245" s="37">
        <v>10000000</v>
      </c>
      <c r="F245" s="36" t="s">
        <v>356</v>
      </c>
      <c r="G245" s="39">
        <v>0</v>
      </c>
      <c r="H245" s="47" t="s">
        <v>164</v>
      </c>
      <c r="I245" s="39">
        <v>6.5</v>
      </c>
      <c r="J245" s="41">
        <v>10000000000</v>
      </c>
      <c r="K245" s="41">
        <v>10000000</v>
      </c>
      <c r="L245" s="41">
        <v>0</v>
      </c>
      <c r="M245" s="41">
        <v>10000000</v>
      </c>
      <c r="N245" s="42"/>
    </row>
    <row r="246" spans="1:14" x14ac:dyDescent="0.15">
      <c r="A246" s="35" t="s">
        <v>357</v>
      </c>
      <c r="B246" s="47">
        <v>490</v>
      </c>
      <c r="C246" s="47" t="s">
        <v>358</v>
      </c>
      <c r="D246" s="36" t="s">
        <v>187</v>
      </c>
      <c r="E246" s="37">
        <v>16800000</v>
      </c>
      <c r="F246" s="36" t="s">
        <v>359</v>
      </c>
      <c r="G246" s="39">
        <v>6.5</v>
      </c>
      <c r="H246" s="47" t="s">
        <v>164</v>
      </c>
      <c r="I246" s="39">
        <v>5.75</v>
      </c>
      <c r="J246" s="41">
        <v>16800000000</v>
      </c>
      <c r="K246" s="41">
        <v>16800000</v>
      </c>
      <c r="L246" s="41">
        <v>263656</v>
      </c>
      <c r="M246" s="41">
        <v>17063656</v>
      </c>
      <c r="N246" s="42"/>
    </row>
    <row r="247" spans="1:14" x14ac:dyDescent="0.15">
      <c r="A247" s="35" t="s">
        <v>357</v>
      </c>
      <c r="B247" s="47">
        <v>490</v>
      </c>
      <c r="C247" s="47" t="s">
        <v>358</v>
      </c>
      <c r="D247" s="36" t="s">
        <v>187</v>
      </c>
      <c r="E247" s="37">
        <v>11200000</v>
      </c>
      <c r="F247" s="36" t="s">
        <v>360</v>
      </c>
      <c r="G247" s="39">
        <v>0</v>
      </c>
      <c r="H247" s="47" t="s">
        <v>164</v>
      </c>
      <c r="I247" s="39">
        <v>6</v>
      </c>
      <c r="J247" s="41">
        <v>11200000000</v>
      </c>
      <c r="K247" s="41">
        <v>11200000</v>
      </c>
      <c r="L247" s="41">
        <v>0</v>
      </c>
      <c r="M247" s="41">
        <v>11200000</v>
      </c>
      <c r="N247" s="42"/>
    </row>
    <row r="248" spans="1:14" x14ac:dyDescent="0.15">
      <c r="A248" s="35" t="s">
        <v>60</v>
      </c>
      <c r="B248" s="47">
        <v>495</v>
      </c>
      <c r="C248" s="47" t="s">
        <v>361</v>
      </c>
      <c r="D248" s="36" t="s">
        <v>36</v>
      </c>
      <c r="E248" s="37">
        <v>578.5</v>
      </c>
      <c r="F248" s="36" t="s">
        <v>362</v>
      </c>
      <c r="G248" s="39">
        <v>4</v>
      </c>
      <c r="H248" s="47" t="s">
        <v>63</v>
      </c>
      <c r="I248" s="39">
        <v>19.25</v>
      </c>
      <c r="J248" s="41">
        <v>518266</v>
      </c>
      <c r="K248" s="41">
        <v>11096168</v>
      </c>
      <c r="L248" s="41">
        <v>72886</v>
      </c>
      <c r="M248" s="41">
        <v>11169054</v>
      </c>
      <c r="N248" s="42"/>
    </row>
    <row r="249" spans="1:14" x14ac:dyDescent="0.15">
      <c r="A249" s="35" t="s">
        <v>60</v>
      </c>
      <c r="B249" s="47">
        <v>495</v>
      </c>
      <c r="C249" s="47" t="s">
        <v>361</v>
      </c>
      <c r="D249" s="36" t="s">
        <v>36</v>
      </c>
      <c r="E249" s="37">
        <v>52.2</v>
      </c>
      <c r="F249" s="36" t="s">
        <v>363</v>
      </c>
      <c r="G249" s="39">
        <v>5</v>
      </c>
      <c r="H249" s="47" t="s">
        <v>63</v>
      </c>
      <c r="I249" s="39">
        <v>19.25</v>
      </c>
      <c r="J249" s="41">
        <v>52841</v>
      </c>
      <c r="K249" s="41">
        <v>1131335</v>
      </c>
      <c r="L249" s="41">
        <v>9256</v>
      </c>
      <c r="M249" s="41">
        <v>1140591</v>
      </c>
      <c r="N249" s="42"/>
    </row>
    <row r="250" spans="1:14" x14ac:dyDescent="0.15">
      <c r="A250" s="35" t="s">
        <v>64</v>
      </c>
      <c r="B250" s="47">
        <v>495</v>
      </c>
      <c r="C250" s="47" t="s">
        <v>361</v>
      </c>
      <c r="D250" s="36" t="s">
        <v>36</v>
      </c>
      <c r="E250" s="37">
        <v>27.4</v>
      </c>
      <c r="F250" s="36" t="s">
        <v>364</v>
      </c>
      <c r="G250" s="39">
        <v>5.5</v>
      </c>
      <c r="H250" s="47" t="s">
        <v>63</v>
      </c>
      <c r="I250" s="39">
        <v>19.25</v>
      </c>
      <c r="J250" s="41">
        <v>30091</v>
      </c>
      <c r="K250" s="41">
        <v>644254</v>
      </c>
      <c r="L250" s="41">
        <v>5788</v>
      </c>
      <c r="M250" s="41">
        <v>650042</v>
      </c>
      <c r="N250" s="42"/>
    </row>
    <row r="251" spans="1:14" x14ac:dyDescent="0.15">
      <c r="A251" s="35" t="s">
        <v>64</v>
      </c>
      <c r="B251" s="47">
        <v>495</v>
      </c>
      <c r="C251" s="47" t="s">
        <v>361</v>
      </c>
      <c r="D251" s="36" t="s">
        <v>36</v>
      </c>
      <c r="E251" s="37">
        <v>20.399999999999999</v>
      </c>
      <c r="F251" s="36" t="s">
        <v>365</v>
      </c>
      <c r="G251" s="39">
        <v>6</v>
      </c>
      <c r="H251" s="47" t="s">
        <v>63</v>
      </c>
      <c r="I251" s="39">
        <v>19.25</v>
      </c>
      <c r="J251" s="41">
        <v>22590</v>
      </c>
      <c r="K251" s="41">
        <v>483656</v>
      </c>
      <c r="L251" s="41">
        <v>4731</v>
      </c>
      <c r="M251" s="41">
        <v>488387</v>
      </c>
      <c r="N251" s="42"/>
    </row>
    <row r="252" spans="1:14" x14ac:dyDescent="0.15">
      <c r="A252" s="35" t="s">
        <v>366</v>
      </c>
      <c r="B252" s="47">
        <v>495</v>
      </c>
      <c r="C252" s="47" t="s">
        <v>361</v>
      </c>
      <c r="D252" s="36" t="s">
        <v>36</v>
      </c>
      <c r="E252" s="37">
        <v>22</v>
      </c>
      <c r="F252" s="54" t="s">
        <v>367</v>
      </c>
      <c r="G252" s="39">
        <v>7</v>
      </c>
      <c r="H252" s="47" t="s">
        <v>63</v>
      </c>
      <c r="I252" s="39">
        <v>19.25</v>
      </c>
      <c r="J252" s="41">
        <v>24765</v>
      </c>
      <c r="K252" s="41">
        <v>530223</v>
      </c>
      <c r="L252" s="41">
        <v>6030</v>
      </c>
      <c r="M252" s="41">
        <v>536253</v>
      </c>
      <c r="N252" s="42"/>
    </row>
    <row r="253" spans="1:14" x14ac:dyDescent="0.15">
      <c r="A253" s="35" t="s">
        <v>366</v>
      </c>
      <c r="B253" s="47">
        <v>495</v>
      </c>
      <c r="C253" s="47" t="s">
        <v>361</v>
      </c>
      <c r="D253" s="36" t="s">
        <v>36</v>
      </c>
      <c r="E253" s="37">
        <v>31</v>
      </c>
      <c r="F253" s="36" t="s">
        <v>368</v>
      </c>
      <c r="G253" s="39">
        <v>7.5</v>
      </c>
      <c r="H253" s="47" t="s">
        <v>63</v>
      </c>
      <c r="I253" s="39">
        <v>19.25</v>
      </c>
      <c r="J253" s="41">
        <v>35183</v>
      </c>
      <c r="K253" s="41">
        <v>753274</v>
      </c>
      <c r="L253" s="41">
        <v>9163</v>
      </c>
      <c r="M253" s="41">
        <v>762437</v>
      </c>
      <c r="N253" s="42"/>
    </row>
    <row r="254" spans="1:14" x14ac:dyDescent="0.15">
      <c r="A254" s="35" t="s">
        <v>724</v>
      </c>
      <c r="B254" s="47">
        <v>495</v>
      </c>
      <c r="C254" s="47" t="s">
        <v>389</v>
      </c>
      <c r="D254" s="36" t="s">
        <v>36</v>
      </c>
      <c r="E254" s="37">
        <v>478</v>
      </c>
      <c r="F254" s="36" t="s">
        <v>390</v>
      </c>
      <c r="G254" s="39">
        <v>4</v>
      </c>
      <c r="H254" s="47" t="s">
        <v>63</v>
      </c>
      <c r="I254" s="39">
        <v>18.25</v>
      </c>
      <c r="J254" s="41">
        <v>457137</v>
      </c>
      <c r="K254" s="41">
        <v>9787385</v>
      </c>
      <c r="L254" s="41">
        <v>64292</v>
      </c>
      <c r="M254" s="41">
        <v>9851677</v>
      </c>
      <c r="N254" s="42"/>
    </row>
    <row r="255" spans="1:14" x14ac:dyDescent="0.15">
      <c r="A255" s="35" t="s">
        <v>746</v>
      </c>
      <c r="B255" s="47">
        <v>495</v>
      </c>
      <c r="C255" s="47" t="s">
        <v>389</v>
      </c>
      <c r="D255" s="36" t="s">
        <v>36</v>
      </c>
      <c r="E255" s="37">
        <v>55</v>
      </c>
      <c r="F255" s="36" t="s">
        <v>391</v>
      </c>
      <c r="G255" s="39">
        <v>5</v>
      </c>
      <c r="H255" s="47" t="s">
        <v>63</v>
      </c>
      <c r="I255" s="39">
        <v>18.25</v>
      </c>
      <c r="J255" s="41"/>
      <c r="K255" s="41"/>
      <c r="L255" s="41"/>
      <c r="M255" s="41"/>
      <c r="N255" s="42"/>
    </row>
    <row r="256" spans="1:14" x14ac:dyDescent="0.15">
      <c r="A256" s="35" t="s">
        <v>725</v>
      </c>
      <c r="B256" s="47">
        <v>495</v>
      </c>
      <c r="C256" s="47" t="s">
        <v>389</v>
      </c>
      <c r="D256" s="36" t="s">
        <v>36</v>
      </c>
      <c r="E256" s="37">
        <v>18</v>
      </c>
      <c r="F256" s="36" t="s">
        <v>392</v>
      </c>
      <c r="G256" s="39">
        <v>5.5</v>
      </c>
      <c r="H256" s="47" t="s">
        <v>63</v>
      </c>
      <c r="I256" s="39">
        <v>18.25</v>
      </c>
      <c r="J256" s="41"/>
      <c r="K256" s="41"/>
      <c r="L256" s="41"/>
      <c r="M256" s="41"/>
      <c r="N256" s="42"/>
    </row>
    <row r="257" spans="1:14" x14ac:dyDescent="0.15">
      <c r="A257" s="35" t="s">
        <v>725</v>
      </c>
      <c r="B257" s="47">
        <v>495</v>
      </c>
      <c r="C257" s="47" t="s">
        <v>389</v>
      </c>
      <c r="D257" s="36" t="s">
        <v>36</v>
      </c>
      <c r="E257" s="37">
        <v>8</v>
      </c>
      <c r="F257" s="36" t="s">
        <v>393</v>
      </c>
      <c r="G257" s="39">
        <v>6</v>
      </c>
      <c r="H257" s="47" t="s">
        <v>63</v>
      </c>
      <c r="I257" s="39">
        <v>18.25</v>
      </c>
      <c r="J257" s="41"/>
      <c r="K257" s="41"/>
      <c r="L257" s="41"/>
      <c r="M257" s="41"/>
      <c r="N257" s="42"/>
    </row>
    <row r="258" spans="1:14" x14ac:dyDescent="0.15">
      <c r="A258" s="35" t="s">
        <v>725</v>
      </c>
      <c r="B258" s="47">
        <v>495</v>
      </c>
      <c r="C258" s="47" t="s">
        <v>389</v>
      </c>
      <c r="D258" s="36" t="s">
        <v>36</v>
      </c>
      <c r="E258" s="37">
        <v>15</v>
      </c>
      <c r="F258" s="54" t="s">
        <v>394</v>
      </c>
      <c r="G258" s="39">
        <v>7</v>
      </c>
      <c r="H258" s="47" t="s">
        <v>63</v>
      </c>
      <c r="I258" s="39">
        <v>18.25</v>
      </c>
      <c r="J258" s="41"/>
      <c r="K258" s="41"/>
      <c r="L258" s="41"/>
      <c r="M258" s="41"/>
      <c r="N258" s="42"/>
    </row>
    <row r="259" spans="1:14" x14ac:dyDescent="0.15">
      <c r="A259" s="35" t="s">
        <v>726</v>
      </c>
      <c r="B259" s="47">
        <v>495</v>
      </c>
      <c r="C259" s="47" t="s">
        <v>389</v>
      </c>
      <c r="D259" s="36" t="s">
        <v>36</v>
      </c>
      <c r="E259" s="37">
        <v>25</v>
      </c>
      <c r="F259" s="36" t="s">
        <v>395</v>
      </c>
      <c r="G259" s="39">
        <v>7.5</v>
      </c>
      <c r="H259" s="47" t="s">
        <v>63</v>
      </c>
      <c r="I259" s="39">
        <v>18.25</v>
      </c>
      <c r="J259" s="41">
        <v>26393</v>
      </c>
      <c r="K259" s="41">
        <v>565079</v>
      </c>
      <c r="L259" s="41">
        <v>6873</v>
      </c>
      <c r="M259" s="41">
        <v>571952</v>
      </c>
      <c r="N259" s="42"/>
    </row>
    <row r="260" spans="1:14" x14ac:dyDescent="0.15">
      <c r="A260" s="35"/>
      <c r="B260" s="47"/>
      <c r="C260" s="47"/>
      <c r="D260" s="36"/>
      <c r="E260" s="37"/>
      <c r="F260" s="36"/>
      <c r="G260" s="39"/>
      <c r="H260" s="47"/>
      <c r="I260" s="39"/>
      <c r="J260" s="41"/>
      <c r="K260" s="41"/>
      <c r="L260" s="41"/>
      <c r="M260" s="41"/>
      <c r="N260" s="42"/>
    </row>
    <row r="261" spans="1:14" x14ac:dyDescent="0.15">
      <c r="A261" s="35" t="s">
        <v>369</v>
      </c>
      <c r="B261" s="47">
        <v>496</v>
      </c>
      <c r="C261" s="47" t="s">
        <v>370</v>
      </c>
      <c r="D261" s="36" t="s">
        <v>187</v>
      </c>
      <c r="E261" s="37">
        <v>55000000</v>
      </c>
      <c r="F261" s="36" t="s">
        <v>371</v>
      </c>
      <c r="G261" s="39">
        <v>6</v>
      </c>
      <c r="H261" s="47" t="s">
        <v>164</v>
      </c>
      <c r="I261" s="39">
        <v>6.5</v>
      </c>
      <c r="J261" s="41"/>
      <c r="K261" s="41"/>
      <c r="L261" s="41"/>
      <c r="M261" s="41"/>
      <c r="N261" s="42"/>
    </row>
    <row r="262" spans="1:14" x14ac:dyDescent="0.15">
      <c r="A262" s="35" t="s">
        <v>369</v>
      </c>
      <c r="B262" s="47">
        <v>496</v>
      </c>
      <c r="C262" s="47" t="s">
        <v>370</v>
      </c>
      <c r="D262" s="36" t="s">
        <v>187</v>
      </c>
      <c r="E262" s="37">
        <v>30000000</v>
      </c>
      <c r="F262" s="36" t="s">
        <v>372</v>
      </c>
      <c r="G262" s="39">
        <v>0</v>
      </c>
      <c r="H262" s="47" t="s">
        <v>164</v>
      </c>
      <c r="I262" s="39">
        <v>6.75</v>
      </c>
      <c r="J262" s="41"/>
      <c r="K262" s="41"/>
      <c r="L262" s="41"/>
      <c r="M262" s="41"/>
      <c r="N262" s="42"/>
    </row>
    <row r="263" spans="1:14" x14ac:dyDescent="0.15">
      <c r="A263" s="35" t="s">
        <v>67</v>
      </c>
      <c r="B263" s="47">
        <v>501</v>
      </c>
      <c r="C263" s="47" t="s">
        <v>373</v>
      </c>
      <c r="D263" s="36" t="s">
        <v>36</v>
      </c>
      <c r="E263" s="37">
        <v>156.30000000000001</v>
      </c>
      <c r="F263" s="36" t="s">
        <v>276</v>
      </c>
      <c r="G263" s="39">
        <v>4.1500000000000004</v>
      </c>
      <c r="H263" s="36" t="s">
        <v>55</v>
      </c>
      <c r="I263" s="39">
        <v>7.75</v>
      </c>
      <c r="J263" s="41">
        <v>131676.97</v>
      </c>
      <c r="K263" s="41">
        <v>2819228</v>
      </c>
      <c r="L263" s="41">
        <v>29465</v>
      </c>
      <c r="M263" s="41">
        <v>2848693</v>
      </c>
      <c r="N263" s="42"/>
    </row>
    <row r="264" spans="1:14" x14ac:dyDescent="0.15">
      <c r="A264" s="35" t="s">
        <v>329</v>
      </c>
      <c r="B264" s="47">
        <v>501</v>
      </c>
      <c r="C264" s="47" t="s">
        <v>373</v>
      </c>
      <c r="D264" s="36" t="s">
        <v>36</v>
      </c>
      <c r="E264" s="37">
        <v>47.1</v>
      </c>
      <c r="F264" s="36" t="s">
        <v>277</v>
      </c>
      <c r="G264" s="39">
        <v>4.5</v>
      </c>
      <c r="H264" s="36" t="s">
        <v>55</v>
      </c>
      <c r="I264" s="39">
        <v>14.75</v>
      </c>
      <c r="J264" s="41">
        <v>50865.32</v>
      </c>
      <c r="K264" s="41">
        <v>1089036</v>
      </c>
      <c r="L264" s="41">
        <v>0</v>
      </c>
      <c r="M264" s="41">
        <v>1089036</v>
      </c>
      <c r="N264" s="42"/>
    </row>
    <row r="265" spans="1:14" x14ac:dyDescent="0.15">
      <c r="A265" s="35" t="s">
        <v>329</v>
      </c>
      <c r="B265" s="47">
        <v>501</v>
      </c>
      <c r="C265" s="47" t="s">
        <v>373</v>
      </c>
      <c r="D265" s="36" t="s">
        <v>36</v>
      </c>
      <c r="E265" s="37">
        <v>11.4</v>
      </c>
      <c r="F265" s="36" t="s">
        <v>374</v>
      </c>
      <c r="G265" s="39">
        <v>5.5</v>
      </c>
      <c r="H265" s="36" t="s">
        <v>55</v>
      </c>
      <c r="I265" s="39">
        <v>15</v>
      </c>
      <c r="J265" s="41">
        <v>12517.95</v>
      </c>
      <c r="K265" s="41">
        <v>268012</v>
      </c>
      <c r="L265" s="41">
        <v>0</v>
      </c>
      <c r="M265" s="41">
        <v>268012</v>
      </c>
      <c r="N265" s="42"/>
    </row>
    <row r="266" spans="1:14" x14ac:dyDescent="0.15">
      <c r="A266" s="35" t="s">
        <v>329</v>
      </c>
      <c r="B266" s="47">
        <v>501</v>
      </c>
      <c r="C266" s="47" t="s">
        <v>373</v>
      </c>
      <c r="D266" s="36" t="s">
        <v>36</v>
      </c>
      <c r="E266" s="37">
        <v>58</v>
      </c>
      <c r="F266" s="36" t="s">
        <v>375</v>
      </c>
      <c r="G266" s="39">
        <v>5</v>
      </c>
      <c r="H266" s="36" t="s">
        <v>55</v>
      </c>
      <c r="I266" s="39">
        <v>15.25</v>
      </c>
      <c r="J266" s="41">
        <v>63161.36</v>
      </c>
      <c r="K266" s="41">
        <v>1352296</v>
      </c>
      <c r="L266" s="41">
        <v>0</v>
      </c>
      <c r="M266" s="41">
        <v>1352296</v>
      </c>
      <c r="N266" s="42"/>
    </row>
    <row r="267" spans="1:14" x14ac:dyDescent="0.15">
      <c r="A267" s="35"/>
      <c r="B267" s="47"/>
      <c r="C267" s="47"/>
      <c r="D267" s="36"/>
      <c r="E267" s="37"/>
      <c r="F267" s="36"/>
      <c r="G267" s="39"/>
      <c r="H267" s="47"/>
      <c r="I267" s="39"/>
      <c r="J267" s="41"/>
      <c r="K267" s="41"/>
      <c r="L267" s="41"/>
      <c r="M267" s="41"/>
      <c r="N267" s="42"/>
    </row>
    <row r="268" spans="1:14" x14ac:dyDescent="0.15">
      <c r="A268" s="35" t="s">
        <v>376</v>
      </c>
      <c r="B268" s="47">
        <v>510</v>
      </c>
      <c r="C268" s="36" t="s">
        <v>377</v>
      </c>
      <c r="D268" s="36" t="s">
        <v>36</v>
      </c>
      <c r="E268" s="37">
        <v>863</v>
      </c>
      <c r="F268" s="36" t="s">
        <v>324</v>
      </c>
      <c r="G268" s="39">
        <v>4</v>
      </c>
      <c r="H268" s="47" t="s">
        <v>63</v>
      </c>
      <c r="I268" s="39">
        <v>18.5</v>
      </c>
      <c r="J268" s="41">
        <v>812178</v>
      </c>
      <c r="K268" s="41">
        <v>17388877</v>
      </c>
      <c r="L268" s="41">
        <v>114220</v>
      </c>
      <c r="M268" s="41">
        <v>17503097</v>
      </c>
      <c r="N268" s="42"/>
    </row>
    <row r="269" spans="1:14" x14ac:dyDescent="0.15">
      <c r="A269" s="35" t="s">
        <v>376</v>
      </c>
      <c r="B269" s="47">
        <v>510</v>
      </c>
      <c r="C269" s="36" t="s">
        <v>377</v>
      </c>
      <c r="D269" s="36" t="s">
        <v>36</v>
      </c>
      <c r="E269" s="37">
        <v>141</v>
      </c>
      <c r="F269" s="36" t="s">
        <v>326</v>
      </c>
      <c r="G269" s="39">
        <v>4</v>
      </c>
      <c r="H269" s="47" t="s">
        <v>63</v>
      </c>
      <c r="I269" s="39">
        <v>18.5</v>
      </c>
      <c r="J269" s="41">
        <v>132699</v>
      </c>
      <c r="K269" s="41">
        <v>2841109</v>
      </c>
      <c r="L269" s="41">
        <v>18662</v>
      </c>
      <c r="M269" s="41">
        <v>2859771</v>
      </c>
      <c r="N269" s="42"/>
    </row>
    <row r="270" spans="1:14" x14ac:dyDescent="0.15">
      <c r="A270" s="35" t="s">
        <v>64</v>
      </c>
      <c r="B270" s="47">
        <v>510</v>
      </c>
      <c r="C270" s="36" t="s">
        <v>377</v>
      </c>
      <c r="D270" s="36" t="s">
        <v>36</v>
      </c>
      <c r="E270" s="37">
        <v>45</v>
      </c>
      <c r="F270" s="36" t="s">
        <v>378</v>
      </c>
      <c r="G270" s="39">
        <v>4</v>
      </c>
      <c r="H270" s="47" t="s">
        <v>63</v>
      </c>
      <c r="I270" s="39">
        <v>18.5</v>
      </c>
      <c r="J270" s="41">
        <v>47261</v>
      </c>
      <c r="K270" s="41">
        <v>1011867</v>
      </c>
      <c r="L270" s="41">
        <v>6646</v>
      </c>
      <c r="M270" s="41">
        <v>1018513</v>
      </c>
      <c r="N270" s="42"/>
    </row>
    <row r="271" spans="1:14" x14ac:dyDescent="0.15">
      <c r="A271" s="35" t="s">
        <v>64</v>
      </c>
      <c r="B271" s="47">
        <v>510</v>
      </c>
      <c r="C271" s="36" t="s">
        <v>377</v>
      </c>
      <c r="D271" s="36" t="s">
        <v>36</v>
      </c>
      <c r="E271" s="37">
        <v>18</v>
      </c>
      <c r="F271" s="36" t="s">
        <v>379</v>
      </c>
      <c r="G271" s="39">
        <v>4</v>
      </c>
      <c r="H271" s="47" t="s">
        <v>63</v>
      </c>
      <c r="I271" s="39">
        <v>18.5</v>
      </c>
      <c r="J271" s="41">
        <v>18904</v>
      </c>
      <c r="K271" s="41">
        <v>404738</v>
      </c>
      <c r="L271" s="41">
        <v>2659</v>
      </c>
      <c r="M271" s="41">
        <v>407397</v>
      </c>
      <c r="N271" s="42"/>
    </row>
    <row r="272" spans="1:14" x14ac:dyDescent="0.15">
      <c r="A272" s="35" t="s">
        <v>705</v>
      </c>
      <c r="B272" s="47">
        <v>510</v>
      </c>
      <c r="C272" s="36" t="s">
        <v>377</v>
      </c>
      <c r="D272" s="36" t="s">
        <v>36</v>
      </c>
      <c r="E272" s="37">
        <v>46</v>
      </c>
      <c r="F272" s="36" t="s">
        <v>381</v>
      </c>
      <c r="G272" s="39">
        <v>4</v>
      </c>
      <c r="H272" s="47" t="s">
        <v>63</v>
      </c>
      <c r="I272" s="39">
        <v>18.5</v>
      </c>
      <c r="J272" s="41">
        <v>48311</v>
      </c>
      <c r="K272" s="41">
        <v>1034347</v>
      </c>
      <c r="L272" s="41">
        <v>6794</v>
      </c>
      <c r="M272" s="41">
        <v>1041141</v>
      </c>
      <c r="N272" s="42"/>
    </row>
    <row r="273" spans="1:14" x14ac:dyDescent="0.15">
      <c r="A273" s="35" t="s">
        <v>705</v>
      </c>
      <c r="B273" s="47">
        <v>510</v>
      </c>
      <c r="C273" s="36" t="s">
        <v>377</v>
      </c>
      <c r="D273" s="36" t="s">
        <v>36</v>
      </c>
      <c r="E273" s="37">
        <v>113</v>
      </c>
      <c r="F273" s="36" t="s">
        <v>383</v>
      </c>
      <c r="G273" s="39">
        <v>4</v>
      </c>
      <c r="H273" s="47" t="s">
        <v>63</v>
      </c>
      <c r="I273" s="39">
        <v>18.5</v>
      </c>
      <c r="J273" s="41">
        <v>118678</v>
      </c>
      <c r="K273" s="41">
        <v>2540917</v>
      </c>
      <c r="L273" s="41">
        <v>16691</v>
      </c>
      <c r="M273" s="41">
        <v>2557608</v>
      </c>
      <c r="N273" s="42"/>
    </row>
    <row r="274" spans="1:14" x14ac:dyDescent="0.15">
      <c r="A274" s="35" t="s">
        <v>298</v>
      </c>
      <c r="B274" s="47">
        <v>511</v>
      </c>
      <c r="C274" s="47" t="s">
        <v>384</v>
      </c>
      <c r="D274" s="36" t="s">
        <v>187</v>
      </c>
      <c r="E274" s="37">
        <v>17160000</v>
      </c>
      <c r="F274" s="36" t="s">
        <v>345</v>
      </c>
      <c r="G274" s="39">
        <v>7</v>
      </c>
      <c r="H274" s="36" t="s">
        <v>164</v>
      </c>
      <c r="I274" s="39">
        <v>6</v>
      </c>
      <c r="J274" s="41">
        <v>17160000000</v>
      </c>
      <c r="K274" s="41">
        <v>17160000</v>
      </c>
      <c r="L274" s="41">
        <v>127535</v>
      </c>
      <c r="M274" s="41">
        <v>17287535</v>
      </c>
      <c r="N274" s="42"/>
    </row>
    <row r="275" spans="1:14" x14ac:dyDescent="0.15">
      <c r="A275" s="35" t="s">
        <v>298</v>
      </c>
      <c r="B275" s="47">
        <v>511</v>
      </c>
      <c r="C275" s="47" t="s">
        <v>384</v>
      </c>
      <c r="D275" s="36" t="s">
        <v>187</v>
      </c>
      <c r="E275" s="37">
        <v>3450000</v>
      </c>
      <c r="F275" s="36" t="s">
        <v>346</v>
      </c>
      <c r="G275" s="39">
        <v>7.7</v>
      </c>
      <c r="H275" s="36" t="s">
        <v>164</v>
      </c>
      <c r="I275" s="39">
        <v>6</v>
      </c>
      <c r="J275" s="41">
        <v>3450000000</v>
      </c>
      <c r="K275" s="41">
        <v>3450000</v>
      </c>
      <c r="L275" s="41">
        <v>28130</v>
      </c>
      <c r="M275" s="41">
        <v>3478130</v>
      </c>
      <c r="N275" s="42"/>
    </row>
    <row r="276" spans="1:14" x14ac:dyDescent="0.15">
      <c r="A276" s="35" t="s">
        <v>247</v>
      </c>
      <c r="B276" s="47">
        <v>511</v>
      </c>
      <c r="C276" s="47" t="s">
        <v>384</v>
      </c>
      <c r="D276" s="36" t="s">
        <v>187</v>
      </c>
      <c r="E276" s="37">
        <v>3596000</v>
      </c>
      <c r="F276" s="36" t="s">
        <v>385</v>
      </c>
      <c r="G276" s="39">
        <v>10</v>
      </c>
      <c r="H276" s="36" t="s">
        <v>164</v>
      </c>
      <c r="I276" s="39">
        <v>6.25</v>
      </c>
      <c r="J276" s="41">
        <v>4050984104</v>
      </c>
      <c r="K276" s="41">
        <v>4050984</v>
      </c>
      <c r="L276" s="41">
        <v>42483</v>
      </c>
      <c r="M276" s="41">
        <v>4093467</v>
      </c>
      <c r="N276" s="42"/>
    </row>
    <row r="277" spans="1:14" x14ac:dyDescent="0.15">
      <c r="A277" s="35"/>
      <c r="B277" s="47"/>
      <c r="C277" s="47"/>
      <c r="D277" s="36"/>
      <c r="E277" s="37"/>
      <c r="F277" s="36"/>
      <c r="G277" s="39"/>
      <c r="H277" s="36"/>
      <c r="I277" s="39"/>
      <c r="J277" s="41"/>
      <c r="K277" s="41"/>
      <c r="L277" s="41"/>
      <c r="M277" s="41"/>
      <c r="N277" s="42"/>
    </row>
    <row r="278" spans="1:14" x14ac:dyDescent="0.15">
      <c r="A278" s="35" t="s">
        <v>244</v>
      </c>
      <c r="B278" s="47">
        <v>514</v>
      </c>
      <c r="C278" s="47" t="s">
        <v>386</v>
      </c>
      <c r="D278" s="36" t="s">
        <v>387</v>
      </c>
      <c r="E278" s="37">
        <v>65000</v>
      </c>
      <c r="F278" s="36" t="s">
        <v>350</v>
      </c>
      <c r="G278" s="39">
        <v>7.61</v>
      </c>
      <c r="H278" s="36" t="s">
        <v>116</v>
      </c>
      <c r="I278" s="39">
        <v>14.5</v>
      </c>
      <c r="J278" s="41">
        <v>65000000</v>
      </c>
      <c r="K278" s="41">
        <v>43197050</v>
      </c>
      <c r="L278" s="41">
        <v>849218</v>
      </c>
      <c r="M278" s="41">
        <v>44046268</v>
      </c>
      <c r="N278" s="42"/>
    </row>
    <row r="279" spans="1:14" x14ac:dyDescent="0.15">
      <c r="A279" s="35" t="s">
        <v>255</v>
      </c>
      <c r="B279" s="47">
        <v>514</v>
      </c>
      <c r="C279" s="47" t="s">
        <v>386</v>
      </c>
      <c r="D279" s="36" t="s">
        <v>387</v>
      </c>
      <c r="E279" s="37">
        <v>1</v>
      </c>
      <c r="F279" s="36" t="s">
        <v>388</v>
      </c>
      <c r="G279" s="39">
        <v>7.75</v>
      </c>
      <c r="H279" s="36" t="s">
        <v>116</v>
      </c>
      <c r="I279" s="39">
        <v>15</v>
      </c>
      <c r="J279" s="41">
        <v>1079</v>
      </c>
      <c r="K279" s="41">
        <v>717</v>
      </c>
      <c r="L279" s="41">
        <v>14</v>
      </c>
      <c r="M279" s="41">
        <v>731</v>
      </c>
      <c r="N279" s="42"/>
    </row>
    <row r="280" spans="1:14" x14ac:dyDescent="0.15">
      <c r="A280" s="35" t="s">
        <v>271</v>
      </c>
      <c r="B280" s="47">
        <v>519</v>
      </c>
      <c r="C280" s="47" t="s">
        <v>396</v>
      </c>
      <c r="D280" s="36" t="s">
        <v>187</v>
      </c>
      <c r="E280" s="37">
        <v>34000000</v>
      </c>
      <c r="F280" s="36" t="s">
        <v>397</v>
      </c>
      <c r="G280" s="39">
        <v>6.5</v>
      </c>
      <c r="H280" s="36" t="s">
        <v>164</v>
      </c>
      <c r="I280" s="39">
        <v>7.25</v>
      </c>
      <c r="J280" s="41">
        <v>34000000000</v>
      </c>
      <c r="K280" s="41">
        <v>34000000</v>
      </c>
      <c r="L280" s="41">
        <v>533590</v>
      </c>
      <c r="M280" s="41">
        <v>34533590</v>
      </c>
      <c r="N280" s="42"/>
    </row>
    <row r="281" spans="1:14" x14ac:dyDescent="0.15">
      <c r="A281" s="35" t="s">
        <v>271</v>
      </c>
      <c r="B281" s="47">
        <v>519</v>
      </c>
      <c r="C281" s="47" t="s">
        <v>396</v>
      </c>
      <c r="D281" s="36" t="s">
        <v>187</v>
      </c>
      <c r="E281" s="37">
        <v>6000000</v>
      </c>
      <c r="F281" s="36" t="s">
        <v>398</v>
      </c>
      <c r="G281" s="39">
        <v>0</v>
      </c>
      <c r="H281" s="36" t="s">
        <v>164</v>
      </c>
      <c r="I281" s="39">
        <v>7.5</v>
      </c>
      <c r="J281" s="41">
        <v>6000000000</v>
      </c>
      <c r="K281" s="41">
        <v>6000000</v>
      </c>
      <c r="L281" s="41">
        <v>0</v>
      </c>
      <c r="M281" s="41">
        <v>6000000</v>
      </c>
      <c r="N281" s="42"/>
    </row>
    <row r="282" spans="1:14" x14ac:dyDescent="0.15">
      <c r="A282" s="35" t="s">
        <v>369</v>
      </c>
      <c r="B282" s="47">
        <v>524</v>
      </c>
      <c r="C282" s="47" t="s">
        <v>678</v>
      </c>
      <c r="D282" s="36" t="s">
        <v>187</v>
      </c>
      <c r="E282" s="37">
        <v>55000000</v>
      </c>
      <c r="F282" s="36" t="s">
        <v>679</v>
      </c>
      <c r="G282" s="39">
        <v>6.5</v>
      </c>
      <c r="H282" s="36" t="s">
        <v>164</v>
      </c>
      <c r="I282" s="39">
        <v>6.5</v>
      </c>
      <c r="J282" s="41"/>
      <c r="K282" s="41"/>
      <c r="L282" s="41"/>
      <c r="M282" s="41"/>
      <c r="N282" s="42"/>
    </row>
    <row r="283" spans="1:14" x14ac:dyDescent="0.15">
      <c r="A283" s="35" t="s">
        <v>369</v>
      </c>
      <c r="B283" s="47">
        <v>524</v>
      </c>
      <c r="C283" s="47" t="s">
        <v>678</v>
      </c>
      <c r="D283" s="36" t="s">
        <v>187</v>
      </c>
      <c r="E283" s="37">
        <v>30000000</v>
      </c>
      <c r="F283" s="36" t="s">
        <v>680</v>
      </c>
      <c r="G283" s="39">
        <v>0</v>
      </c>
      <c r="H283" s="36" t="s">
        <v>164</v>
      </c>
      <c r="I283" s="39">
        <v>6.75</v>
      </c>
      <c r="J283" s="41"/>
      <c r="K283" s="41"/>
      <c r="L283" s="41"/>
      <c r="M283" s="41"/>
      <c r="N283" s="42"/>
    </row>
    <row r="284" spans="1:14" x14ac:dyDescent="0.15">
      <c r="A284" s="35" t="s">
        <v>244</v>
      </c>
      <c r="B284" s="47">
        <v>536</v>
      </c>
      <c r="C284" s="47" t="s">
        <v>728</v>
      </c>
      <c r="D284" s="36" t="s">
        <v>36</v>
      </c>
      <c r="E284" s="37">
        <v>302</v>
      </c>
      <c r="F284" s="36" t="s">
        <v>729</v>
      </c>
      <c r="G284" s="39">
        <v>3.7</v>
      </c>
      <c r="H284" s="36" t="s">
        <v>63</v>
      </c>
      <c r="I284" s="39">
        <v>19.5</v>
      </c>
      <c r="J284" s="41">
        <v>292692.71999999997</v>
      </c>
      <c r="K284" s="41">
        <v>6266604</v>
      </c>
      <c r="L284" s="41">
        <v>18098</v>
      </c>
      <c r="M284" s="41">
        <v>6284702</v>
      </c>
      <c r="N284" s="42"/>
    </row>
    <row r="285" spans="1:14" x14ac:dyDescent="0.15">
      <c r="A285" s="35" t="s">
        <v>255</v>
      </c>
      <c r="B285" s="47">
        <v>536</v>
      </c>
      <c r="C285" s="47" t="s">
        <v>728</v>
      </c>
      <c r="D285" s="36" t="s">
        <v>36</v>
      </c>
      <c r="E285" s="37">
        <v>19</v>
      </c>
      <c r="F285" s="36" t="s">
        <v>730</v>
      </c>
      <c r="G285" s="39">
        <v>4</v>
      </c>
      <c r="H285" s="36" t="s">
        <v>63</v>
      </c>
      <c r="I285" s="39">
        <v>19.5</v>
      </c>
      <c r="J285" s="41">
        <v>19376.27</v>
      </c>
      <c r="K285" s="41">
        <v>414849</v>
      </c>
      <c r="L285" s="41">
        <v>1294</v>
      </c>
      <c r="M285" s="41">
        <v>416143</v>
      </c>
      <c r="N285" s="42"/>
    </row>
    <row r="286" spans="1:14" x14ac:dyDescent="0.15">
      <c r="A286" s="35" t="s">
        <v>255</v>
      </c>
      <c r="B286" s="47">
        <v>536</v>
      </c>
      <c r="C286" s="47" t="s">
        <v>728</v>
      </c>
      <c r="D286" s="36" t="s">
        <v>36</v>
      </c>
      <c r="E286" s="37">
        <v>17</v>
      </c>
      <c r="F286" s="36" t="s">
        <v>333</v>
      </c>
      <c r="G286" s="39">
        <v>4.7</v>
      </c>
      <c r="H286" s="36" t="s">
        <v>63</v>
      </c>
      <c r="I286" s="39">
        <v>19.5</v>
      </c>
      <c r="J286" s="41">
        <v>17394.91</v>
      </c>
      <c r="K286" s="41">
        <v>372428</v>
      </c>
      <c r="L286" s="41">
        <v>1361</v>
      </c>
      <c r="M286" s="41">
        <v>373789</v>
      </c>
      <c r="N286" s="42"/>
    </row>
    <row r="287" spans="1:14" x14ac:dyDescent="0.15">
      <c r="A287" s="35" t="s">
        <v>255</v>
      </c>
      <c r="B287" s="47">
        <v>536</v>
      </c>
      <c r="C287" s="47" t="s">
        <v>728</v>
      </c>
      <c r="D287" s="36" t="s">
        <v>36</v>
      </c>
      <c r="E287" s="37">
        <v>11.5</v>
      </c>
      <c r="F287" s="36" t="s">
        <v>335</v>
      </c>
      <c r="G287" s="39">
        <v>5.5</v>
      </c>
      <c r="H287" s="36" t="s">
        <v>63</v>
      </c>
      <c r="I287" s="39">
        <v>19.5</v>
      </c>
      <c r="J287" s="41">
        <v>11812.02</v>
      </c>
      <c r="K287" s="41">
        <v>252897</v>
      </c>
      <c r="L287" s="41">
        <v>1078</v>
      </c>
      <c r="M287" s="41">
        <v>253975</v>
      </c>
      <c r="N287" s="42"/>
    </row>
    <row r="288" spans="1:14" x14ac:dyDescent="0.15">
      <c r="A288" s="35" t="s">
        <v>770</v>
      </c>
      <c r="B288" s="47">
        <v>536</v>
      </c>
      <c r="C288" s="47" t="s">
        <v>728</v>
      </c>
      <c r="D288" s="36" t="s">
        <v>36</v>
      </c>
      <c r="E288" s="37">
        <v>20</v>
      </c>
      <c r="F288" s="36" t="s">
        <v>731</v>
      </c>
      <c r="G288" s="39">
        <v>7.5</v>
      </c>
      <c r="H288" s="36" t="s">
        <v>63</v>
      </c>
      <c r="I288" s="39">
        <v>19.5</v>
      </c>
      <c r="J288" s="41">
        <v>20736.439999999999</v>
      </c>
      <c r="K288" s="41">
        <v>443971</v>
      </c>
      <c r="L288" s="41">
        <v>2556</v>
      </c>
      <c r="M288" s="41">
        <v>446527</v>
      </c>
      <c r="N288" s="42"/>
    </row>
    <row r="289" spans="1:14" x14ac:dyDescent="0.15">
      <c r="A289" s="35"/>
      <c r="B289" s="47"/>
      <c r="C289" s="47"/>
      <c r="D289" s="36"/>
      <c r="E289" s="37"/>
      <c r="F289" s="36"/>
      <c r="G289" s="39"/>
      <c r="H289" s="36"/>
      <c r="I289" s="39"/>
      <c r="J289" s="41"/>
      <c r="K289" s="41"/>
      <c r="L289" s="41"/>
      <c r="M289" s="41"/>
      <c r="N289" s="42"/>
    </row>
    <row r="290" spans="1:14" x14ac:dyDescent="0.15">
      <c r="A290" s="35" t="s">
        <v>369</v>
      </c>
      <c r="B290" s="47">
        <v>554</v>
      </c>
      <c r="C290" s="47" t="s">
        <v>777</v>
      </c>
      <c r="D290" s="36" t="s">
        <v>36</v>
      </c>
      <c r="E290" s="37">
        <v>592.5</v>
      </c>
      <c r="F290" s="36" t="s">
        <v>778</v>
      </c>
      <c r="G290" s="39">
        <v>4</v>
      </c>
      <c r="H290" s="36" t="s">
        <v>189</v>
      </c>
      <c r="I290" s="39">
        <v>15</v>
      </c>
      <c r="J290" s="41"/>
      <c r="K290" s="41"/>
      <c r="L290" s="41"/>
      <c r="M290" s="41"/>
      <c r="N290" s="42"/>
    </row>
    <row r="291" spans="1:14" x14ac:dyDescent="0.15">
      <c r="A291" s="35" t="s">
        <v>369</v>
      </c>
      <c r="B291" s="47">
        <v>554</v>
      </c>
      <c r="C291" s="47" t="s">
        <v>777</v>
      </c>
      <c r="D291" s="36" t="s">
        <v>36</v>
      </c>
      <c r="E291" s="37">
        <v>76</v>
      </c>
      <c r="F291" s="36" t="s">
        <v>779</v>
      </c>
      <c r="G291" s="39">
        <v>3.9</v>
      </c>
      <c r="H291" s="36" t="s">
        <v>189</v>
      </c>
      <c r="I291" s="39">
        <v>15</v>
      </c>
      <c r="J291" s="41"/>
      <c r="K291" s="41"/>
      <c r="L291" s="41"/>
      <c r="M291" s="41"/>
      <c r="N291" s="42"/>
    </row>
    <row r="292" spans="1:14" x14ac:dyDescent="0.15">
      <c r="A292" s="35" t="s">
        <v>369</v>
      </c>
      <c r="B292" s="47">
        <v>554</v>
      </c>
      <c r="C292" s="47" t="s">
        <v>777</v>
      </c>
      <c r="D292" s="36" t="s">
        <v>36</v>
      </c>
      <c r="E292" s="37">
        <v>0.5</v>
      </c>
      <c r="F292" s="36" t="s">
        <v>780</v>
      </c>
      <c r="G292" s="39">
        <v>0</v>
      </c>
      <c r="H292" s="36" t="s">
        <v>189</v>
      </c>
      <c r="I292" s="39">
        <v>15.25</v>
      </c>
      <c r="J292" s="41"/>
      <c r="K292" s="41"/>
      <c r="L292" s="41"/>
      <c r="M292" s="41"/>
      <c r="N292" s="42"/>
    </row>
    <row r="293" spans="1:14" x14ac:dyDescent="0.15">
      <c r="A293" s="35" t="s">
        <v>790</v>
      </c>
      <c r="B293" s="47">
        <v>557</v>
      </c>
      <c r="C293" s="47" t="s">
        <v>791</v>
      </c>
      <c r="D293" s="36" t="s">
        <v>36</v>
      </c>
      <c r="E293" s="37">
        <v>120.8</v>
      </c>
      <c r="F293" s="36" t="s">
        <v>300</v>
      </c>
      <c r="G293" s="39">
        <v>4.2</v>
      </c>
      <c r="H293" s="36" t="s">
        <v>55</v>
      </c>
      <c r="I293" s="39">
        <v>9.75</v>
      </c>
      <c r="J293" s="41"/>
      <c r="K293" s="41"/>
      <c r="L293" s="41"/>
      <c r="M293" s="41"/>
      <c r="N293" s="42"/>
    </row>
    <row r="294" spans="1:14" x14ac:dyDescent="0.15">
      <c r="A294" s="35" t="s">
        <v>790</v>
      </c>
      <c r="B294" s="47">
        <v>557</v>
      </c>
      <c r="C294" s="47" t="s">
        <v>791</v>
      </c>
      <c r="D294" s="36" t="s">
        <v>36</v>
      </c>
      <c r="E294" s="37">
        <v>41.9</v>
      </c>
      <c r="F294" s="36" t="s">
        <v>301</v>
      </c>
      <c r="G294" s="39">
        <v>5</v>
      </c>
      <c r="H294" s="36" t="s">
        <v>55</v>
      </c>
      <c r="I294" s="39">
        <v>19.5</v>
      </c>
      <c r="J294" s="41"/>
      <c r="K294" s="41"/>
      <c r="L294" s="41"/>
      <c r="M294" s="41"/>
      <c r="N294" s="42"/>
    </row>
    <row r="295" spans="1:14" x14ac:dyDescent="0.15">
      <c r="A295" s="35" t="s">
        <v>790</v>
      </c>
      <c r="B295" s="47">
        <v>557</v>
      </c>
      <c r="C295" s="47" t="s">
        <v>791</v>
      </c>
      <c r="D295" s="36" t="s">
        <v>36</v>
      </c>
      <c r="E295" s="37">
        <v>11</v>
      </c>
      <c r="F295" s="36" t="s">
        <v>792</v>
      </c>
      <c r="G295" s="39">
        <v>5</v>
      </c>
      <c r="H295" s="36" t="s">
        <v>55</v>
      </c>
      <c r="I295" s="39">
        <v>19.75</v>
      </c>
      <c r="J295" s="41"/>
      <c r="K295" s="41"/>
      <c r="L295" s="41"/>
      <c r="M295" s="41"/>
      <c r="N295" s="42"/>
    </row>
    <row r="296" spans="1:14" x14ac:dyDescent="0.15">
      <c r="A296" s="35" t="s">
        <v>790</v>
      </c>
      <c r="B296" s="47">
        <v>557</v>
      </c>
      <c r="C296" s="47" t="s">
        <v>791</v>
      </c>
      <c r="D296" s="36" t="s">
        <v>36</v>
      </c>
      <c r="E296" s="37">
        <v>64</v>
      </c>
      <c r="F296" s="36" t="s">
        <v>793</v>
      </c>
      <c r="G296" s="39">
        <v>3</v>
      </c>
      <c r="H296" s="36" t="s">
        <v>55</v>
      </c>
      <c r="I296" s="39">
        <v>20</v>
      </c>
      <c r="J296" s="41"/>
      <c r="K296" s="41"/>
      <c r="L296" s="41"/>
      <c r="M296" s="41"/>
      <c r="N296" s="42"/>
    </row>
    <row r="297" spans="1:14" x14ac:dyDescent="0.15">
      <c r="A297" s="35"/>
      <c r="B297" s="47"/>
      <c r="C297" s="47"/>
      <c r="D297" s="36"/>
      <c r="E297" s="37"/>
      <c r="F297" s="36"/>
      <c r="G297" s="39"/>
      <c r="H297" s="36"/>
      <c r="I297" s="39"/>
      <c r="J297" s="41"/>
      <c r="K297" s="41"/>
      <c r="L297" s="41"/>
      <c r="M297" s="41"/>
      <c r="N297" s="42"/>
    </row>
    <row r="298" spans="1:14" x14ac:dyDescent="0.15">
      <c r="A298" s="35"/>
      <c r="B298" s="47"/>
      <c r="C298" s="47"/>
      <c r="D298" s="36"/>
      <c r="E298" s="37"/>
      <c r="F298" s="36"/>
      <c r="G298" s="39"/>
      <c r="H298" s="36"/>
      <c r="I298" s="39"/>
      <c r="J298" s="41"/>
      <c r="K298" s="41"/>
      <c r="L298" s="41"/>
      <c r="M298" s="41"/>
      <c r="N298" s="42"/>
    </row>
    <row r="299" spans="1:14" x14ac:dyDescent="0.15">
      <c r="A299" s="35"/>
      <c r="B299" s="47"/>
      <c r="C299" s="47"/>
      <c r="D299" s="36"/>
      <c r="E299" s="37"/>
      <c r="F299" s="36"/>
      <c r="G299" s="39"/>
      <c r="H299" s="36"/>
      <c r="I299" s="39"/>
      <c r="J299" s="41"/>
      <c r="K299" s="41"/>
      <c r="L299" s="41"/>
      <c r="M299" s="41"/>
      <c r="N299" s="42"/>
    </row>
    <row r="300" spans="1:14" ht="18.75" customHeight="1" x14ac:dyDescent="0.15">
      <c r="A300" s="55" t="s">
        <v>402</v>
      </c>
      <c r="B300" s="56"/>
      <c r="C300" s="56"/>
      <c r="D300" s="57"/>
      <c r="E300" s="58"/>
      <c r="F300" s="57"/>
      <c r="G300" s="57"/>
      <c r="H300" s="57" t="s">
        <v>3</v>
      </c>
      <c r="I300" s="59"/>
      <c r="J300" s="60"/>
      <c r="K300" s="61">
        <v>1181077361</v>
      </c>
      <c r="L300" s="61">
        <v>20842840.52</v>
      </c>
      <c r="M300" s="61">
        <v>1201920201.3099999</v>
      </c>
      <c r="N300" s="62"/>
    </row>
    <row r="301" spans="1:14" ht="10.5" customHeight="1" x14ac:dyDescent="0.15">
      <c r="A301" s="63"/>
      <c r="G301" s="64"/>
      <c r="H301" s="65"/>
      <c r="I301" s="66"/>
      <c r="J301" s="67"/>
      <c r="K301" s="67"/>
      <c r="L301" s="67"/>
      <c r="M301" s="67"/>
      <c r="N301" s="68"/>
    </row>
    <row r="302" spans="1:14" x14ac:dyDescent="0.15">
      <c r="A302" s="69" t="s">
        <v>794</v>
      </c>
      <c r="B302" s="69"/>
      <c r="C302" s="69" t="s">
        <v>795</v>
      </c>
      <c r="G302" s="64"/>
      <c r="H302" s="65"/>
      <c r="I302" s="66"/>
    </row>
    <row r="303" spans="1:14" x14ac:dyDescent="0.15">
      <c r="A303" s="70" t="s">
        <v>405</v>
      </c>
      <c r="B303" s="47"/>
      <c r="C303" s="47"/>
      <c r="H303" s="71"/>
      <c r="J303" s="72"/>
      <c r="K303" s="73"/>
    </row>
    <row r="304" spans="1:14" x14ac:dyDescent="0.15">
      <c r="A304" s="70" t="s">
        <v>406</v>
      </c>
    </row>
    <row r="305" spans="1:7" x14ac:dyDescent="0.15">
      <c r="A305" s="70" t="s">
        <v>407</v>
      </c>
    </row>
    <row r="306" spans="1:7" x14ac:dyDescent="0.15">
      <c r="A306" s="70" t="s">
        <v>408</v>
      </c>
    </row>
    <row r="307" spans="1:7" x14ac:dyDescent="0.15">
      <c r="A307" s="70" t="s">
        <v>409</v>
      </c>
    </row>
    <row r="308" spans="1:7" x14ac:dyDescent="0.15">
      <c r="A308" s="74" t="s">
        <v>410</v>
      </c>
      <c r="B308" s="74" t="s">
        <v>411</v>
      </c>
    </row>
    <row r="309" spans="1:7" x14ac:dyDescent="0.15">
      <c r="A309" s="74" t="s">
        <v>412</v>
      </c>
    </row>
    <row r="310" spans="1:7" x14ac:dyDescent="0.15">
      <c r="A310" s="74" t="s">
        <v>413</v>
      </c>
    </row>
    <row r="311" spans="1:7" x14ac:dyDescent="0.15">
      <c r="A311" s="74" t="s">
        <v>760</v>
      </c>
      <c r="E311" s="134"/>
    </row>
    <row r="312" spans="1:7" x14ac:dyDescent="0.15">
      <c r="A312" s="75" t="s">
        <v>415</v>
      </c>
      <c r="B312" s="75" t="s">
        <v>416</v>
      </c>
      <c r="G312" s="75" t="s">
        <v>417</v>
      </c>
    </row>
    <row r="313" spans="1:7" x14ac:dyDescent="0.15">
      <c r="A313" s="75" t="s">
        <v>418</v>
      </c>
      <c r="B313" s="75" t="s">
        <v>419</v>
      </c>
      <c r="E313" s="75" t="s">
        <v>420</v>
      </c>
      <c r="G313" s="7"/>
    </row>
    <row r="314" spans="1:7" x14ac:dyDescent="0.15">
      <c r="A314" s="7"/>
      <c r="B314" s="7"/>
    </row>
    <row r="315" spans="1:7" x14ac:dyDescent="0.15">
      <c r="A315" s="75"/>
    </row>
    <row r="316" spans="1:7" ht="12.75" x14ac:dyDescent="0.2">
      <c r="A316" s="79" t="s">
        <v>421</v>
      </c>
      <c r="C316" s="6"/>
      <c r="E316" s="6"/>
    </row>
    <row r="317" spans="1:7" ht="12.75" x14ac:dyDescent="0.2">
      <c r="A317" s="1" t="s">
        <v>422</v>
      </c>
      <c r="C317" s="6"/>
      <c r="E317" s="6"/>
    </row>
    <row r="318" spans="1:7" ht="12.75" x14ac:dyDescent="0.2">
      <c r="A318" s="79" t="s">
        <v>796</v>
      </c>
      <c r="C318" s="6"/>
      <c r="E318" s="6"/>
    </row>
    <row r="319" spans="1:7" x14ac:dyDescent="0.15">
      <c r="A319" s="10"/>
      <c r="B319" s="2"/>
      <c r="C319" s="10"/>
      <c r="D319" s="10"/>
      <c r="E319" s="10"/>
      <c r="F319" s="10"/>
    </row>
    <row r="320" spans="1:7" ht="12.75" x14ac:dyDescent="0.2">
      <c r="A320" s="80"/>
      <c r="B320" s="81"/>
      <c r="C320" s="82"/>
      <c r="D320" s="82" t="s">
        <v>424</v>
      </c>
      <c r="E320" s="81"/>
      <c r="F320" s="83" t="s">
        <v>425</v>
      </c>
    </row>
    <row r="321" spans="1:9" ht="12.75" x14ac:dyDescent="0.2">
      <c r="A321" s="84" t="s">
        <v>4</v>
      </c>
      <c r="B321" s="85" t="s">
        <v>5</v>
      </c>
      <c r="C321" s="22"/>
      <c r="D321" s="85" t="s">
        <v>426</v>
      </c>
      <c r="E321" s="85" t="s">
        <v>427</v>
      </c>
      <c r="F321" s="86" t="s">
        <v>428</v>
      </c>
    </row>
    <row r="322" spans="1:9" ht="12.75" x14ac:dyDescent="0.2">
      <c r="A322" s="84" t="s">
        <v>429</v>
      </c>
      <c r="B322" s="85" t="s">
        <v>430</v>
      </c>
      <c r="C322" s="85" t="s">
        <v>7</v>
      </c>
      <c r="D322" s="85" t="s">
        <v>431</v>
      </c>
      <c r="E322" s="85" t="s">
        <v>432</v>
      </c>
      <c r="F322" s="86" t="s">
        <v>433</v>
      </c>
    </row>
    <row r="323" spans="1:9" ht="12.75" x14ac:dyDescent="0.2">
      <c r="A323" s="87"/>
      <c r="B323" s="88"/>
      <c r="C323" s="32"/>
      <c r="D323" s="88" t="s">
        <v>33</v>
      </c>
      <c r="E323" s="88" t="s">
        <v>33</v>
      </c>
      <c r="F323" s="89" t="s">
        <v>33</v>
      </c>
    </row>
    <row r="324" spans="1:9" x14ac:dyDescent="0.15">
      <c r="A324" s="10"/>
      <c r="B324" s="2"/>
      <c r="C324" s="10"/>
      <c r="D324" s="10"/>
      <c r="E324" s="10"/>
      <c r="F324" s="10"/>
    </row>
    <row r="325" spans="1:9" x14ac:dyDescent="0.15">
      <c r="A325" s="35" t="s">
        <v>434</v>
      </c>
      <c r="B325" s="36">
        <v>239</v>
      </c>
      <c r="C325" s="36" t="s">
        <v>52</v>
      </c>
      <c r="D325" s="90">
        <v>66987.75</v>
      </c>
      <c r="E325" s="90">
        <v>18731.29</v>
      </c>
      <c r="F325" s="91"/>
    </row>
    <row r="326" spans="1:9" x14ac:dyDescent="0.15">
      <c r="A326" s="75" t="s">
        <v>684</v>
      </c>
      <c r="B326" s="2">
        <v>271</v>
      </c>
      <c r="C326" s="2" t="s">
        <v>97</v>
      </c>
      <c r="D326" s="90">
        <v>362036</v>
      </c>
      <c r="E326" s="90">
        <v>155759</v>
      </c>
      <c r="F326" s="91"/>
    </row>
    <row r="327" spans="1:9" x14ac:dyDescent="0.15">
      <c r="A327" s="75" t="s">
        <v>684</v>
      </c>
      <c r="B327" s="2">
        <v>271</v>
      </c>
      <c r="C327" s="2" t="s">
        <v>98</v>
      </c>
      <c r="D327" s="90">
        <v>82259</v>
      </c>
      <c r="E327" s="90">
        <v>39838</v>
      </c>
      <c r="F327" s="91"/>
    </row>
    <row r="328" spans="1:9" x14ac:dyDescent="0.15">
      <c r="A328" s="35" t="s">
        <v>436</v>
      </c>
      <c r="B328" s="47">
        <v>337</v>
      </c>
      <c r="C328" s="36" t="s">
        <v>37</v>
      </c>
      <c r="D328" s="90">
        <v>94349</v>
      </c>
      <c r="E328" s="90">
        <v>95828</v>
      </c>
      <c r="F328" s="91"/>
    </row>
    <row r="329" spans="1:9" x14ac:dyDescent="0.15">
      <c r="A329" s="35" t="s">
        <v>436</v>
      </c>
      <c r="B329" s="47">
        <v>337</v>
      </c>
      <c r="C329" s="36" t="s">
        <v>39</v>
      </c>
      <c r="D329" s="90">
        <v>17464</v>
      </c>
      <c r="E329" s="90">
        <v>17738</v>
      </c>
      <c r="F329" s="91"/>
    </row>
    <row r="330" spans="1:9" x14ac:dyDescent="0.15">
      <c r="A330" s="35" t="s">
        <v>436</v>
      </c>
      <c r="B330" s="47">
        <v>337</v>
      </c>
      <c r="C330" s="36" t="s">
        <v>685</v>
      </c>
      <c r="D330" s="90">
        <v>107678</v>
      </c>
      <c r="E330" s="90">
        <v>99412</v>
      </c>
      <c r="F330" s="91"/>
    </row>
    <row r="331" spans="1:9" x14ac:dyDescent="0.15">
      <c r="A331" s="35" t="s">
        <v>94</v>
      </c>
      <c r="B331" s="47">
        <v>363</v>
      </c>
      <c r="C331" s="36" t="s">
        <v>241</v>
      </c>
      <c r="D331" s="90">
        <v>33409</v>
      </c>
      <c r="E331" s="90">
        <v>28071</v>
      </c>
      <c r="F331" s="91"/>
      <c r="G331" s="76"/>
      <c r="H331" s="76"/>
      <c r="I331" s="76"/>
    </row>
    <row r="332" spans="1:9" x14ac:dyDescent="0.15">
      <c r="A332" s="35" t="s">
        <v>94</v>
      </c>
      <c r="B332" s="47">
        <v>363</v>
      </c>
      <c r="C332" s="36" t="s">
        <v>242</v>
      </c>
      <c r="D332" s="90">
        <v>8018</v>
      </c>
      <c r="E332" s="90">
        <v>6737</v>
      </c>
      <c r="F332" s="91"/>
      <c r="G332" s="76"/>
      <c r="H332" s="76"/>
      <c r="I332" s="76"/>
    </row>
    <row r="333" spans="1:9" x14ac:dyDescent="0.15">
      <c r="A333" s="35" t="s">
        <v>435</v>
      </c>
      <c r="B333" s="47">
        <v>383</v>
      </c>
      <c r="C333" s="36" t="s">
        <v>105</v>
      </c>
      <c r="D333" s="90">
        <v>50132</v>
      </c>
      <c r="E333" s="90">
        <v>49236</v>
      </c>
      <c r="F333" s="91"/>
      <c r="G333" s="76"/>
      <c r="H333" s="76"/>
      <c r="I333" s="76"/>
    </row>
    <row r="334" spans="1:9" x14ac:dyDescent="0.15">
      <c r="A334" s="35" t="s">
        <v>244</v>
      </c>
      <c r="B334" s="47">
        <v>441</v>
      </c>
      <c r="C334" s="36" t="s">
        <v>324</v>
      </c>
      <c r="D334" s="90">
        <v>638204</v>
      </c>
      <c r="E334" s="90">
        <v>30132</v>
      </c>
      <c r="F334" s="91"/>
      <c r="G334" s="76"/>
      <c r="H334" s="76"/>
    </row>
    <row r="335" spans="1:9" x14ac:dyDescent="0.15">
      <c r="A335" s="35" t="s">
        <v>147</v>
      </c>
      <c r="B335" s="47">
        <v>458</v>
      </c>
      <c r="C335" s="36" t="s">
        <v>340</v>
      </c>
      <c r="D335" s="90">
        <v>1222091</v>
      </c>
      <c r="E335" s="90">
        <v>56790</v>
      </c>
      <c r="F335" s="91"/>
      <c r="G335" s="76"/>
      <c r="H335" s="76"/>
    </row>
    <row r="336" spans="1:9" x14ac:dyDescent="0.15">
      <c r="A336" s="35" t="s">
        <v>244</v>
      </c>
      <c r="B336" s="47">
        <v>536</v>
      </c>
      <c r="C336" s="36" t="s">
        <v>729</v>
      </c>
      <c r="D336" s="90">
        <v>117577</v>
      </c>
      <c r="E336" s="90">
        <v>58251</v>
      </c>
      <c r="F336" s="91"/>
      <c r="H336" s="76"/>
    </row>
    <row r="337" spans="1:14" x14ac:dyDescent="0.15">
      <c r="A337" s="35"/>
      <c r="B337" s="47"/>
      <c r="C337" s="36"/>
      <c r="D337" s="90"/>
      <c r="E337" s="90"/>
      <c r="F337" s="91"/>
      <c r="H337" s="76"/>
    </row>
    <row r="338" spans="1:14" x14ac:dyDescent="0.15">
      <c r="A338" s="92" t="s">
        <v>437</v>
      </c>
      <c r="B338" s="56"/>
      <c r="C338" s="57"/>
      <c r="D338" s="55">
        <v>2800204.75</v>
      </c>
      <c r="E338" s="55">
        <v>656523.29</v>
      </c>
      <c r="F338" s="55">
        <v>0</v>
      </c>
      <c r="H338" s="76"/>
    </row>
    <row r="339" spans="1:14" x14ac:dyDescent="0.15">
      <c r="D339" s="76"/>
      <c r="H339" s="76"/>
    </row>
    <row r="340" spans="1:14" ht="12.75" x14ac:dyDescent="0.2">
      <c r="A340" s="8" t="s">
        <v>438</v>
      </c>
      <c r="B340" s="76"/>
      <c r="C340" s="76"/>
      <c r="E340" s="6"/>
      <c r="F340" s="93"/>
      <c r="G340" s="93"/>
      <c r="L340" s="94"/>
    </row>
    <row r="341" spans="1:14" ht="12.75" x14ac:dyDescent="0.2">
      <c r="A341" s="1" t="s">
        <v>422</v>
      </c>
      <c r="B341" s="76"/>
      <c r="C341" s="76"/>
      <c r="E341" s="6"/>
      <c r="F341" s="93"/>
      <c r="G341" s="93"/>
      <c r="L341" s="94"/>
    </row>
    <row r="342" spans="1:14" ht="12.75" x14ac:dyDescent="0.2">
      <c r="A342" s="79" t="s">
        <v>796</v>
      </c>
      <c r="B342" s="6"/>
      <c r="C342" s="6"/>
      <c r="E342" s="6"/>
      <c r="F342" s="93"/>
      <c r="G342" s="93"/>
      <c r="L342" s="94"/>
    </row>
    <row r="343" spans="1:14" x14ac:dyDescent="0.15">
      <c r="A343" s="10"/>
      <c r="B343" s="10"/>
      <c r="C343" s="10"/>
      <c r="D343" s="10"/>
      <c r="E343" s="10"/>
      <c r="F343" s="95"/>
      <c r="G343" s="95"/>
      <c r="H343" s="10"/>
      <c r="I343" s="10"/>
      <c r="J343" s="10"/>
      <c r="K343" s="10"/>
      <c r="L343" s="94"/>
    </row>
    <row r="344" spans="1:14" ht="12.75" x14ac:dyDescent="0.2">
      <c r="A344" s="80"/>
      <c r="B344" s="81" t="s">
        <v>439</v>
      </c>
      <c r="C344" s="81"/>
      <c r="D344" s="81"/>
      <c r="E344" s="96"/>
      <c r="F344" s="81" t="s">
        <v>440</v>
      </c>
      <c r="G344" s="81" t="s">
        <v>441</v>
      </c>
      <c r="H344" s="81" t="s">
        <v>442</v>
      </c>
      <c r="I344" s="81" t="s">
        <v>14</v>
      </c>
      <c r="J344" s="81" t="s">
        <v>442</v>
      </c>
      <c r="K344" s="81" t="s">
        <v>443</v>
      </c>
      <c r="L344" s="81" t="s">
        <v>444</v>
      </c>
      <c r="M344" s="76"/>
      <c r="N344" s="76"/>
    </row>
    <row r="345" spans="1:14" ht="12.75" x14ac:dyDescent="0.2">
      <c r="A345" s="84" t="s">
        <v>445</v>
      </c>
      <c r="B345" s="85" t="s">
        <v>446</v>
      </c>
      <c r="C345" s="85" t="s">
        <v>447</v>
      </c>
      <c r="D345" s="85" t="s">
        <v>5</v>
      </c>
      <c r="E345" s="85" t="s">
        <v>7</v>
      </c>
      <c r="F345" s="85" t="s">
        <v>15</v>
      </c>
      <c r="G345" s="85" t="s">
        <v>448</v>
      </c>
      <c r="H345" s="85" t="s">
        <v>449</v>
      </c>
      <c r="I345" s="85" t="s">
        <v>450</v>
      </c>
      <c r="J345" s="85" t="s">
        <v>451</v>
      </c>
      <c r="K345" s="85" t="s">
        <v>452</v>
      </c>
      <c r="L345" s="85" t="s">
        <v>453</v>
      </c>
      <c r="M345" s="76"/>
    </row>
    <row r="346" spans="1:14" ht="12.75" x14ac:dyDescent="0.2">
      <c r="A346" s="84" t="s">
        <v>429</v>
      </c>
      <c r="B346" s="85" t="s">
        <v>454</v>
      </c>
      <c r="C346" s="85" t="s">
        <v>455</v>
      </c>
      <c r="D346" s="85" t="s">
        <v>456</v>
      </c>
      <c r="E346" s="22"/>
      <c r="F346" s="85" t="s">
        <v>457</v>
      </c>
      <c r="G346" s="85" t="s">
        <v>458</v>
      </c>
      <c r="H346" s="85" t="s">
        <v>459</v>
      </c>
      <c r="I346" s="85" t="s">
        <v>460</v>
      </c>
      <c r="J346" s="85" t="s">
        <v>21</v>
      </c>
      <c r="K346" s="97" t="s">
        <v>21</v>
      </c>
      <c r="L346" s="97" t="s">
        <v>461</v>
      </c>
      <c r="M346" s="76"/>
    </row>
    <row r="347" spans="1:14" ht="12.75" x14ac:dyDescent="0.2">
      <c r="A347" s="87"/>
      <c r="B347" s="88" t="s">
        <v>462</v>
      </c>
      <c r="C347" s="88"/>
      <c r="D347" s="88"/>
      <c r="E347" s="32"/>
      <c r="F347" s="98"/>
      <c r="G347" s="98"/>
      <c r="H347" s="88"/>
      <c r="I347" s="88" t="s">
        <v>33</v>
      </c>
      <c r="J347" s="88"/>
      <c r="K347" s="99"/>
      <c r="L347" s="99" t="s">
        <v>463</v>
      </c>
    </row>
    <row r="348" spans="1:14" x14ac:dyDescent="0.15">
      <c r="A348" s="10"/>
      <c r="B348" s="10"/>
      <c r="C348" s="10"/>
      <c r="D348" s="10"/>
      <c r="E348" s="10"/>
      <c r="F348" s="95"/>
      <c r="G348" s="95"/>
      <c r="H348" s="10"/>
      <c r="I348" s="10"/>
      <c r="J348" s="10"/>
      <c r="K348" s="10"/>
      <c r="L348" s="94"/>
    </row>
    <row r="349" spans="1:14" ht="12.75" x14ac:dyDescent="0.2">
      <c r="A349" s="138" t="s">
        <v>797</v>
      </c>
      <c r="B349" s="35"/>
      <c r="C349" s="6"/>
      <c r="D349" s="47"/>
      <c r="E349" s="36"/>
      <c r="F349" s="101"/>
      <c r="G349" s="36"/>
      <c r="H349" s="102"/>
      <c r="I349" s="102"/>
      <c r="J349" s="102"/>
      <c r="K349" s="102"/>
      <c r="L349" s="94"/>
      <c r="M349" s="76"/>
      <c r="N349" s="76"/>
    </row>
    <row r="350" spans="1:14" x14ac:dyDescent="0.15">
      <c r="A350" s="35"/>
      <c r="B350" s="35"/>
      <c r="C350" s="6"/>
      <c r="D350" s="47"/>
      <c r="E350" s="36"/>
      <c r="F350" s="101"/>
      <c r="G350" s="36"/>
      <c r="H350" s="102"/>
      <c r="I350" s="102"/>
      <c r="J350" s="102"/>
      <c r="K350" s="102"/>
      <c r="L350" s="94"/>
      <c r="M350" s="68"/>
    </row>
    <row r="351" spans="1:14" x14ac:dyDescent="0.15">
      <c r="A351" s="35"/>
      <c r="B351" s="35"/>
      <c r="C351" s="6"/>
      <c r="D351" s="47"/>
      <c r="E351" s="36"/>
      <c r="F351" s="101"/>
      <c r="G351" s="36"/>
      <c r="H351" s="102"/>
      <c r="I351" s="102"/>
      <c r="J351" s="102"/>
      <c r="K351" s="102"/>
      <c r="L351" s="94"/>
      <c r="M351" s="68"/>
    </row>
    <row r="352" spans="1:14" x14ac:dyDescent="0.15">
      <c r="A352" s="103" t="s">
        <v>437</v>
      </c>
      <c r="B352" s="57"/>
      <c r="C352" s="57"/>
      <c r="D352" s="57"/>
      <c r="E352" s="57"/>
      <c r="F352" s="104"/>
      <c r="G352" s="104"/>
      <c r="H352" s="55"/>
      <c r="I352" s="59">
        <v>0</v>
      </c>
      <c r="J352" s="59">
        <v>0</v>
      </c>
      <c r="K352" s="59">
        <v>0</v>
      </c>
      <c r="L352" s="55"/>
      <c r="M352" s="68"/>
    </row>
    <row r="353" spans="1:13" x14ac:dyDescent="0.15">
      <c r="A353" s="107"/>
      <c r="B353" s="6"/>
      <c r="C353" s="6"/>
      <c r="E353" s="6"/>
      <c r="F353" s="93"/>
      <c r="G353" s="93"/>
      <c r="H353" s="63"/>
      <c r="I353" s="63"/>
      <c r="J353" s="63"/>
      <c r="K353" s="63"/>
      <c r="L353" s="94"/>
      <c r="M353" s="68"/>
    </row>
    <row r="354" spans="1:13" x14ac:dyDescent="0.15">
      <c r="A354" s="108" t="s">
        <v>465</v>
      </c>
      <c r="B354" s="6"/>
      <c r="C354" s="6"/>
      <c r="E354" s="6"/>
      <c r="F354" s="93"/>
      <c r="G354" s="93"/>
      <c r="H354" s="68"/>
      <c r="I354" s="68"/>
      <c r="J354" s="68"/>
      <c r="K354" s="68"/>
      <c r="L354" s="94"/>
      <c r="M354" s="68"/>
    </row>
    <row r="355" spans="1:13" x14ac:dyDescent="0.15">
      <c r="A355" s="70" t="s">
        <v>466</v>
      </c>
      <c r="B355" s="6"/>
      <c r="C355" s="6"/>
      <c r="E355" s="72"/>
      <c r="F355" s="109"/>
      <c r="G355" s="110"/>
      <c r="H355" s="68"/>
      <c r="I355" s="68"/>
      <c r="J355" s="68"/>
      <c r="K355" s="68"/>
      <c r="L355" s="94"/>
    </row>
    <row r="356" spans="1:13" x14ac:dyDescent="0.15">
      <c r="A356" s="70" t="s">
        <v>467</v>
      </c>
      <c r="B356" s="6"/>
      <c r="C356" s="6"/>
      <c r="E356" s="6"/>
      <c r="F356" s="93"/>
      <c r="G356" s="93"/>
      <c r="L356" s="94"/>
      <c r="M356" s="68"/>
    </row>
    <row r="357" spans="1:13" x14ac:dyDescent="0.15">
      <c r="A357" s="76"/>
      <c r="B357" s="2"/>
      <c r="C357" s="2"/>
      <c r="D357" s="76"/>
      <c r="E357" s="5"/>
      <c r="F357" s="76"/>
      <c r="G357" s="77"/>
      <c r="I357" s="5"/>
      <c r="J357" s="68"/>
      <c r="K357" s="68"/>
      <c r="L357" s="68"/>
      <c r="M357" s="68"/>
    </row>
    <row r="358" spans="1:13" ht="12.75" x14ac:dyDescent="0.2">
      <c r="A358" s="111"/>
      <c r="B358" s="111"/>
      <c r="C358" s="112"/>
      <c r="D358" s="112"/>
      <c r="E358" s="112"/>
      <c r="F358" s="112"/>
      <c r="G358" s="77"/>
      <c r="I358" s="5"/>
      <c r="J358" s="68"/>
      <c r="K358" s="68"/>
      <c r="L358" s="68"/>
      <c r="M358" s="68"/>
    </row>
    <row r="359" spans="1:13" x14ac:dyDescent="0.15">
      <c r="A359" s="113" t="s">
        <v>468</v>
      </c>
      <c r="B359" s="114"/>
      <c r="C359" s="114"/>
      <c r="D359" s="114"/>
      <c r="E359" s="114"/>
      <c r="F359" s="115"/>
      <c r="G359" s="77"/>
      <c r="I359" s="5"/>
      <c r="J359" s="68"/>
      <c r="K359" s="68"/>
      <c r="L359" s="68"/>
      <c r="M359" s="68"/>
    </row>
    <row r="360" spans="1:13" ht="31.5" x14ac:dyDescent="0.15">
      <c r="A360" s="116" t="s">
        <v>469</v>
      </c>
      <c r="B360" s="117" t="s">
        <v>470</v>
      </c>
      <c r="C360" s="117" t="s">
        <v>471</v>
      </c>
      <c r="D360" s="118" t="s">
        <v>472</v>
      </c>
      <c r="E360" s="117" t="s">
        <v>473</v>
      </c>
      <c r="F360" s="119" t="s">
        <v>474</v>
      </c>
      <c r="G360" s="77"/>
      <c r="I360" s="5"/>
      <c r="J360" s="68"/>
      <c r="K360" s="68"/>
      <c r="L360" s="68"/>
      <c r="M360" s="68"/>
    </row>
    <row r="361" spans="1:13" ht="90" x14ac:dyDescent="0.15">
      <c r="A361" s="120">
        <v>193</v>
      </c>
      <c r="B361" s="121" t="s">
        <v>35</v>
      </c>
      <c r="C361" s="121" t="s">
        <v>475</v>
      </c>
      <c r="D361" s="121" t="s">
        <v>476</v>
      </c>
      <c r="E361" s="122" t="s">
        <v>477</v>
      </c>
      <c r="F361" s="122" t="s">
        <v>478</v>
      </c>
      <c r="G361" s="77"/>
      <c r="I361" s="5"/>
    </row>
    <row r="362" spans="1:13" ht="90" x14ac:dyDescent="0.15">
      <c r="A362" s="123">
        <v>199</v>
      </c>
      <c r="B362" s="124" t="s">
        <v>40</v>
      </c>
      <c r="C362" s="124" t="s">
        <v>475</v>
      </c>
      <c r="D362" s="124" t="s">
        <v>476</v>
      </c>
      <c r="E362" s="125" t="s">
        <v>477</v>
      </c>
      <c r="F362" s="125" t="s">
        <v>479</v>
      </c>
      <c r="G362" s="77"/>
      <c r="I362" s="5"/>
      <c r="J362" s="68"/>
      <c r="K362" s="68"/>
      <c r="L362" s="68"/>
      <c r="M362" s="68"/>
    </row>
    <row r="363" spans="1:13" ht="123.75" x14ac:dyDescent="0.15">
      <c r="A363" s="120">
        <v>202</v>
      </c>
      <c r="B363" s="121" t="s">
        <v>43</v>
      </c>
      <c r="C363" s="121" t="s">
        <v>475</v>
      </c>
      <c r="D363" s="121" t="s">
        <v>476</v>
      </c>
      <c r="E363" s="122" t="s">
        <v>480</v>
      </c>
      <c r="F363" s="122" t="s">
        <v>481</v>
      </c>
      <c r="G363" s="77"/>
      <c r="I363" s="5"/>
      <c r="J363" s="68"/>
      <c r="K363" s="68"/>
      <c r="L363" s="68"/>
      <c r="M363" s="68"/>
    </row>
    <row r="364" spans="1:13" ht="33.75" x14ac:dyDescent="0.15">
      <c r="A364" s="123">
        <v>211</v>
      </c>
      <c r="B364" s="124" t="s">
        <v>48</v>
      </c>
      <c r="C364" s="124" t="s">
        <v>482</v>
      </c>
      <c r="D364" s="124" t="s">
        <v>476</v>
      </c>
      <c r="E364" s="124" t="s">
        <v>483</v>
      </c>
      <c r="F364" s="124" t="s">
        <v>484</v>
      </c>
      <c r="G364" s="77"/>
      <c r="I364" s="5"/>
      <c r="J364" s="68"/>
      <c r="K364" s="68"/>
      <c r="L364" s="68"/>
      <c r="M364" s="68"/>
    </row>
    <row r="365" spans="1:13" ht="56.25" x14ac:dyDescent="0.15">
      <c r="A365" s="120">
        <v>221</v>
      </c>
      <c r="B365" s="121" t="s">
        <v>53</v>
      </c>
      <c r="C365" s="121" t="s">
        <v>482</v>
      </c>
      <c r="D365" s="121" t="s">
        <v>485</v>
      </c>
      <c r="E365" s="124" t="s">
        <v>486</v>
      </c>
      <c r="F365" s="124" t="s">
        <v>487</v>
      </c>
      <c r="G365" s="77"/>
      <c r="I365" s="5"/>
      <c r="J365" s="68"/>
      <c r="K365" s="68"/>
      <c r="L365" s="68"/>
      <c r="M365" s="68"/>
    </row>
    <row r="366" spans="1:13" ht="33.75" x14ac:dyDescent="0.15">
      <c r="A366" s="123">
        <v>225</v>
      </c>
      <c r="B366" s="124" t="s">
        <v>61</v>
      </c>
      <c r="C366" s="124" t="s">
        <v>488</v>
      </c>
      <c r="D366" s="124" t="s">
        <v>489</v>
      </c>
      <c r="E366" s="124" t="s">
        <v>490</v>
      </c>
      <c r="F366" s="124" t="s">
        <v>491</v>
      </c>
      <c r="G366" s="77"/>
      <c r="I366" s="5"/>
      <c r="J366" s="68"/>
      <c r="K366" s="68"/>
      <c r="L366" s="68"/>
      <c r="M366" s="68"/>
    </row>
    <row r="367" spans="1:13" x14ac:dyDescent="0.15">
      <c r="A367" s="120">
        <v>226</v>
      </c>
      <c r="B367" s="121" t="s">
        <v>492</v>
      </c>
      <c r="C367" s="121" t="s">
        <v>482</v>
      </c>
      <c r="D367" s="121" t="s">
        <v>476</v>
      </c>
      <c r="E367" s="121" t="s">
        <v>493</v>
      </c>
      <c r="F367" s="121" t="s">
        <v>494</v>
      </c>
      <c r="I367" s="5"/>
    </row>
    <row r="368" spans="1:13" ht="22.5" x14ac:dyDescent="0.15">
      <c r="A368" s="123">
        <v>228</v>
      </c>
      <c r="B368" s="124" t="s">
        <v>66</v>
      </c>
      <c r="C368" s="124" t="s">
        <v>488</v>
      </c>
      <c r="D368" s="124" t="s">
        <v>489</v>
      </c>
      <c r="E368" s="124" t="s">
        <v>495</v>
      </c>
      <c r="F368" s="124" t="s">
        <v>495</v>
      </c>
      <c r="G368" s="77"/>
      <c r="I368" s="5"/>
      <c r="J368" s="68"/>
      <c r="K368" s="68"/>
      <c r="L368" s="68"/>
      <c r="M368" s="68"/>
    </row>
    <row r="369" spans="1:14" ht="22.5" x14ac:dyDescent="0.15">
      <c r="A369" s="120">
        <v>233</v>
      </c>
      <c r="B369" s="121" t="s">
        <v>496</v>
      </c>
      <c r="C369" s="121" t="s">
        <v>482</v>
      </c>
      <c r="D369" s="121" t="s">
        <v>497</v>
      </c>
      <c r="E369" s="124" t="s">
        <v>498</v>
      </c>
      <c r="F369" s="124" t="s">
        <v>499</v>
      </c>
      <c r="G369" s="77"/>
      <c r="I369" s="5"/>
      <c r="J369" s="68"/>
      <c r="K369" s="68"/>
      <c r="L369" s="68"/>
      <c r="M369" s="68"/>
    </row>
    <row r="370" spans="1:14" ht="45" x14ac:dyDescent="0.15">
      <c r="A370" s="123">
        <v>236</v>
      </c>
      <c r="B370" s="124" t="s">
        <v>68</v>
      </c>
      <c r="C370" s="124" t="s">
        <v>475</v>
      </c>
      <c r="D370" s="124" t="s">
        <v>489</v>
      </c>
      <c r="E370" s="124" t="s">
        <v>500</v>
      </c>
      <c r="F370" s="124" t="s">
        <v>501</v>
      </c>
      <c r="G370" s="77"/>
      <c r="I370" s="5"/>
      <c r="J370" s="68"/>
      <c r="K370" s="68"/>
      <c r="L370" s="68"/>
      <c r="M370" s="68"/>
    </row>
    <row r="371" spans="1:14" ht="33.75" x14ac:dyDescent="0.15">
      <c r="A371" s="120">
        <v>239</v>
      </c>
      <c r="B371" s="121" t="s">
        <v>73</v>
      </c>
      <c r="C371" s="121" t="s">
        <v>502</v>
      </c>
      <c r="D371" s="121" t="s">
        <v>476</v>
      </c>
      <c r="E371" s="121" t="s">
        <v>503</v>
      </c>
      <c r="F371" s="121" t="s">
        <v>503</v>
      </c>
      <c r="G371" s="77"/>
      <c r="I371" s="5"/>
      <c r="J371" s="68"/>
      <c r="K371" s="68"/>
      <c r="L371" s="68"/>
      <c r="M371" s="68"/>
    </row>
    <row r="372" spans="1:14" ht="33.75" x14ac:dyDescent="0.15">
      <c r="A372" s="123">
        <v>243</v>
      </c>
      <c r="B372" s="124" t="s">
        <v>504</v>
      </c>
      <c r="C372" s="124" t="s">
        <v>502</v>
      </c>
      <c r="D372" s="124" t="s">
        <v>476</v>
      </c>
      <c r="E372" s="124" t="s">
        <v>505</v>
      </c>
      <c r="F372" s="124" t="s">
        <v>505</v>
      </c>
      <c r="G372" s="77"/>
      <c r="I372" s="5"/>
      <c r="J372" s="68"/>
      <c r="K372" s="68"/>
      <c r="L372" s="68"/>
      <c r="M372" s="68"/>
    </row>
    <row r="373" spans="1:14" ht="78.75" x14ac:dyDescent="0.15">
      <c r="A373" s="120">
        <v>245</v>
      </c>
      <c r="B373" s="121" t="s">
        <v>76</v>
      </c>
      <c r="C373" s="121" t="s">
        <v>482</v>
      </c>
      <c r="D373" s="121" t="s">
        <v>485</v>
      </c>
      <c r="E373" s="124" t="s">
        <v>506</v>
      </c>
      <c r="F373" s="124" t="s">
        <v>507</v>
      </c>
      <c r="G373" s="77"/>
      <c r="I373" s="5"/>
    </row>
    <row r="374" spans="1:14" ht="78.75" x14ac:dyDescent="0.15">
      <c r="A374" s="123">
        <v>247</v>
      </c>
      <c r="B374" s="124" t="s">
        <v>81</v>
      </c>
      <c r="C374" s="124" t="s">
        <v>482</v>
      </c>
      <c r="D374" s="124" t="s">
        <v>485</v>
      </c>
      <c r="E374" s="124" t="s">
        <v>508</v>
      </c>
      <c r="F374" s="124" t="s">
        <v>509</v>
      </c>
      <c r="G374" s="77"/>
      <c r="I374" s="5"/>
      <c r="J374" s="68"/>
      <c r="K374" s="68"/>
      <c r="L374" s="68"/>
      <c r="M374" s="68"/>
    </row>
    <row r="375" spans="1:14" ht="22.5" x14ac:dyDescent="0.15">
      <c r="A375" s="120">
        <v>262</v>
      </c>
      <c r="B375" s="121" t="s">
        <v>86</v>
      </c>
      <c r="C375" s="121" t="s">
        <v>510</v>
      </c>
      <c r="D375" s="121" t="s">
        <v>476</v>
      </c>
      <c r="E375" s="121" t="s">
        <v>511</v>
      </c>
      <c r="F375" s="121" t="s">
        <v>511</v>
      </c>
      <c r="G375" s="77"/>
      <c r="I375" s="5"/>
      <c r="J375" s="68"/>
      <c r="K375" s="68"/>
      <c r="L375" s="68"/>
      <c r="M375" s="68"/>
    </row>
    <row r="376" spans="1:14" ht="56.25" x14ac:dyDescent="0.15">
      <c r="A376" s="123">
        <v>265</v>
      </c>
      <c r="B376" s="124" t="s">
        <v>512</v>
      </c>
      <c r="C376" s="124" t="s">
        <v>513</v>
      </c>
      <c r="D376" s="124" t="s">
        <v>485</v>
      </c>
      <c r="E376" s="124" t="s">
        <v>514</v>
      </c>
      <c r="F376" s="124" t="s">
        <v>515</v>
      </c>
      <c r="G376" s="77"/>
      <c r="I376" s="5"/>
      <c r="J376" s="68"/>
      <c r="K376" s="68"/>
      <c r="L376" s="68"/>
      <c r="M376" s="68"/>
    </row>
    <row r="377" spans="1:14" ht="22.5" x14ac:dyDescent="0.15">
      <c r="A377" s="120">
        <v>270</v>
      </c>
      <c r="B377" s="121" t="s">
        <v>93</v>
      </c>
      <c r="C377" s="121" t="s">
        <v>488</v>
      </c>
      <c r="D377" s="121" t="s">
        <v>489</v>
      </c>
      <c r="E377" s="121" t="s">
        <v>495</v>
      </c>
      <c r="F377" s="121" t="s">
        <v>495</v>
      </c>
      <c r="G377" s="77"/>
      <c r="I377" s="5"/>
      <c r="J377" s="68"/>
      <c r="K377" s="68"/>
      <c r="L377" s="68"/>
      <c r="M377" s="68"/>
    </row>
    <row r="378" spans="1:14" ht="67.5" x14ac:dyDescent="0.15">
      <c r="A378" s="123">
        <v>271</v>
      </c>
      <c r="B378" s="124" t="s">
        <v>95</v>
      </c>
      <c r="C378" s="124" t="s">
        <v>516</v>
      </c>
      <c r="D378" s="124" t="s">
        <v>485</v>
      </c>
      <c r="E378" s="124" t="s">
        <v>517</v>
      </c>
      <c r="F378" s="124" t="s">
        <v>518</v>
      </c>
      <c r="G378" s="77"/>
      <c r="I378" s="5"/>
      <c r="J378" s="68"/>
      <c r="K378" s="68"/>
      <c r="L378" s="68"/>
      <c r="M378" s="68"/>
    </row>
    <row r="379" spans="1:14" ht="22.5" x14ac:dyDescent="0.15">
      <c r="A379" s="120">
        <v>278</v>
      </c>
      <c r="B379" s="121" t="s">
        <v>519</v>
      </c>
      <c r="C379" s="121" t="s">
        <v>520</v>
      </c>
      <c r="D379" s="121" t="s">
        <v>476</v>
      </c>
      <c r="E379" s="121" t="s">
        <v>521</v>
      </c>
      <c r="F379" s="121" t="s">
        <v>521</v>
      </c>
      <c r="G379" s="77"/>
      <c r="I379" s="5"/>
    </row>
    <row r="380" spans="1:14" ht="33.75" x14ac:dyDescent="0.15">
      <c r="A380" s="123">
        <v>280</v>
      </c>
      <c r="B380" s="124" t="s">
        <v>100</v>
      </c>
      <c r="C380" s="124" t="s">
        <v>482</v>
      </c>
      <c r="D380" s="124" t="s">
        <v>522</v>
      </c>
      <c r="E380" s="124" t="s">
        <v>523</v>
      </c>
      <c r="F380" s="124" t="s">
        <v>524</v>
      </c>
      <c r="G380" s="77"/>
      <c r="I380" s="5"/>
      <c r="J380" s="68"/>
      <c r="K380" s="68"/>
      <c r="L380" s="68"/>
      <c r="M380" s="68"/>
    </row>
    <row r="381" spans="1:14" ht="67.5" x14ac:dyDescent="0.15">
      <c r="A381" s="120">
        <v>282</v>
      </c>
      <c r="B381" s="121" t="s">
        <v>104</v>
      </c>
      <c r="C381" s="121" t="s">
        <v>516</v>
      </c>
      <c r="D381" s="121" t="s">
        <v>485</v>
      </c>
      <c r="E381" s="124" t="s">
        <v>525</v>
      </c>
      <c r="F381" s="124" t="s">
        <v>526</v>
      </c>
      <c r="G381" s="77"/>
      <c r="I381" s="5"/>
      <c r="J381" s="68"/>
      <c r="K381" s="68"/>
      <c r="L381" s="68"/>
      <c r="M381" s="68"/>
    </row>
    <row r="382" spans="1:14" ht="56.25" x14ac:dyDescent="0.15">
      <c r="A382" s="123">
        <v>283</v>
      </c>
      <c r="B382" s="124" t="s">
        <v>110</v>
      </c>
      <c r="C382" s="124" t="s">
        <v>475</v>
      </c>
      <c r="D382" s="124" t="s">
        <v>489</v>
      </c>
      <c r="E382" s="124" t="s">
        <v>527</v>
      </c>
      <c r="F382" s="124" t="s">
        <v>528</v>
      </c>
      <c r="G382" s="77"/>
      <c r="I382" s="5"/>
      <c r="J382" s="68"/>
      <c r="K382" s="68"/>
      <c r="L382" s="68"/>
      <c r="M382" s="68"/>
    </row>
    <row r="383" spans="1:14" x14ac:dyDescent="0.15">
      <c r="A383" s="120">
        <v>290</v>
      </c>
      <c r="B383" s="121" t="s">
        <v>114</v>
      </c>
      <c r="C383" s="121" t="s">
        <v>516</v>
      </c>
      <c r="D383" s="121" t="s">
        <v>798</v>
      </c>
      <c r="E383" s="121"/>
      <c r="F383" s="121" t="s">
        <v>531</v>
      </c>
      <c r="G383" s="77"/>
      <c r="I383" s="5"/>
      <c r="J383" s="68"/>
      <c r="K383" s="68"/>
      <c r="L383" s="68"/>
      <c r="M383" s="68"/>
      <c r="N383" s="76"/>
    </row>
    <row r="384" spans="1:14" ht="78.75" x14ac:dyDescent="0.15">
      <c r="A384" s="123">
        <v>294</v>
      </c>
      <c r="B384" s="124" t="s">
        <v>118</v>
      </c>
      <c r="C384" s="124" t="s">
        <v>482</v>
      </c>
      <c r="D384" s="124" t="s">
        <v>485</v>
      </c>
      <c r="E384" s="125" t="s">
        <v>532</v>
      </c>
      <c r="F384" s="125" t="s">
        <v>533</v>
      </c>
      <c r="G384" s="77"/>
      <c r="I384" s="5"/>
    </row>
    <row r="385" spans="1:13" ht="22.5" x14ac:dyDescent="0.15">
      <c r="A385" s="120">
        <v>295</v>
      </c>
      <c r="B385" s="121" t="s">
        <v>534</v>
      </c>
      <c r="C385" s="121" t="s">
        <v>516</v>
      </c>
      <c r="D385" s="121" t="s">
        <v>535</v>
      </c>
      <c r="E385" s="121" t="s">
        <v>536</v>
      </c>
      <c r="F385" s="121" t="s">
        <v>536</v>
      </c>
      <c r="G385" s="77"/>
      <c r="I385" s="5"/>
      <c r="J385" s="68"/>
      <c r="K385" s="68"/>
      <c r="L385" s="68"/>
      <c r="M385" s="68"/>
    </row>
    <row r="386" spans="1:13" x14ac:dyDescent="0.15">
      <c r="A386" s="123">
        <v>299</v>
      </c>
      <c r="B386" s="124" t="s">
        <v>122</v>
      </c>
      <c r="C386" s="124" t="s">
        <v>516</v>
      </c>
      <c r="D386" s="124" t="s">
        <v>798</v>
      </c>
      <c r="E386" s="124"/>
      <c r="F386" s="124" t="s">
        <v>531</v>
      </c>
      <c r="G386" s="77"/>
      <c r="I386" s="5"/>
      <c r="J386" s="68"/>
      <c r="K386" s="68"/>
      <c r="L386" s="68"/>
      <c r="M386" s="68"/>
    </row>
    <row r="387" spans="1:13" ht="33.75" x14ac:dyDescent="0.15">
      <c r="A387" s="120">
        <v>300</v>
      </c>
      <c r="B387" s="121" t="s">
        <v>125</v>
      </c>
      <c r="C387" s="121" t="s">
        <v>513</v>
      </c>
      <c r="D387" s="121" t="s">
        <v>489</v>
      </c>
      <c r="E387" s="121" t="s">
        <v>537</v>
      </c>
      <c r="F387" s="121" t="s">
        <v>538</v>
      </c>
      <c r="G387" s="77"/>
      <c r="I387" s="5"/>
      <c r="J387" s="68"/>
      <c r="K387" s="68"/>
      <c r="L387" s="68"/>
      <c r="M387" s="68"/>
    </row>
    <row r="388" spans="1:13" ht="33.75" x14ac:dyDescent="0.15">
      <c r="A388" s="123">
        <v>304</v>
      </c>
      <c r="B388" s="124" t="s">
        <v>539</v>
      </c>
      <c r="C388" s="124" t="s">
        <v>510</v>
      </c>
      <c r="D388" s="124" t="s">
        <v>540</v>
      </c>
      <c r="E388" s="124" t="s">
        <v>541</v>
      </c>
      <c r="F388" s="124" t="s">
        <v>542</v>
      </c>
      <c r="G388" s="77"/>
      <c r="I388" s="5"/>
      <c r="J388" s="68"/>
      <c r="K388" s="68"/>
      <c r="L388" s="68"/>
      <c r="M388" s="68"/>
    </row>
    <row r="389" spans="1:13" ht="33.75" x14ac:dyDescent="0.15">
      <c r="A389" s="123" t="s">
        <v>543</v>
      </c>
      <c r="B389" s="124" t="s">
        <v>132</v>
      </c>
      <c r="C389" s="124" t="s">
        <v>482</v>
      </c>
      <c r="D389" s="124" t="s">
        <v>544</v>
      </c>
      <c r="E389" s="124" t="s">
        <v>545</v>
      </c>
      <c r="F389" s="124" t="s">
        <v>546</v>
      </c>
    </row>
    <row r="390" spans="1:13" ht="33.75" x14ac:dyDescent="0.15">
      <c r="A390" s="120">
        <v>311</v>
      </c>
      <c r="B390" s="121" t="s">
        <v>547</v>
      </c>
      <c r="C390" s="121" t="s">
        <v>510</v>
      </c>
      <c r="D390" s="121" t="s">
        <v>548</v>
      </c>
      <c r="E390" s="121" t="s">
        <v>549</v>
      </c>
      <c r="F390" s="121" t="s">
        <v>550</v>
      </c>
      <c r="G390" s="77"/>
      <c r="I390" s="5"/>
      <c r="J390" s="68"/>
      <c r="K390" s="68"/>
      <c r="L390" s="68"/>
      <c r="M390" s="68"/>
    </row>
    <row r="391" spans="1:13" ht="22.5" x14ac:dyDescent="0.15">
      <c r="A391" s="123">
        <v>312</v>
      </c>
      <c r="B391" s="124" t="s">
        <v>551</v>
      </c>
      <c r="C391" s="124" t="s">
        <v>552</v>
      </c>
      <c r="D391" s="124" t="s">
        <v>476</v>
      </c>
      <c r="E391" s="124" t="s">
        <v>553</v>
      </c>
      <c r="F391" s="124" t="s">
        <v>553</v>
      </c>
      <c r="G391" s="77"/>
      <c r="I391" s="5"/>
      <c r="J391" s="68"/>
      <c r="K391" s="68"/>
      <c r="L391" s="68"/>
      <c r="M391" s="68"/>
    </row>
    <row r="392" spans="1:13" ht="78.75" x14ac:dyDescent="0.15">
      <c r="A392" s="120">
        <v>313</v>
      </c>
      <c r="B392" s="121" t="s">
        <v>554</v>
      </c>
      <c r="C392" s="121" t="s">
        <v>555</v>
      </c>
      <c r="D392" s="121" t="s">
        <v>556</v>
      </c>
      <c r="E392" s="124" t="s">
        <v>557</v>
      </c>
      <c r="F392" s="121" t="s">
        <v>558</v>
      </c>
      <c r="G392" s="77"/>
      <c r="I392" s="5"/>
      <c r="J392" s="68"/>
      <c r="K392" s="68"/>
      <c r="L392" s="68"/>
      <c r="M392" s="68"/>
    </row>
    <row r="393" spans="1:13" ht="33.75" x14ac:dyDescent="0.15">
      <c r="A393" s="123">
        <v>315</v>
      </c>
      <c r="B393" s="124" t="s">
        <v>148</v>
      </c>
      <c r="C393" s="124" t="s">
        <v>559</v>
      </c>
      <c r="D393" s="124" t="s">
        <v>799</v>
      </c>
      <c r="E393" s="124"/>
      <c r="F393" s="124" t="s">
        <v>531</v>
      </c>
      <c r="G393" s="77"/>
      <c r="I393" s="5"/>
      <c r="J393" s="68"/>
      <c r="K393" s="68"/>
      <c r="L393" s="68"/>
      <c r="M393" s="68"/>
    </row>
    <row r="394" spans="1:13" x14ac:dyDescent="0.15">
      <c r="A394" s="120">
        <v>316</v>
      </c>
      <c r="B394" s="121" t="s">
        <v>148</v>
      </c>
      <c r="C394" s="121" t="s">
        <v>516</v>
      </c>
      <c r="D394" s="121" t="s">
        <v>798</v>
      </c>
      <c r="E394" s="121"/>
      <c r="F394" s="121" t="s">
        <v>531</v>
      </c>
      <c r="G394" s="77"/>
      <c r="I394" s="5"/>
    </row>
    <row r="395" spans="1:13" ht="22.5" x14ac:dyDescent="0.15">
      <c r="A395" s="123">
        <v>319</v>
      </c>
      <c r="B395" s="124" t="s">
        <v>151</v>
      </c>
      <c r="C395" s="124" t="s">
        <v>488</v>
      </c>
      <c r="D395" s="124" t="s">
        <v>489</v>
      </c>
      <c r="E395" s="124" t="s">
        <v>495</v>
      </c>
      <c r="F395" s="124" t="s">
        <v>495</v>
      </c>
      <c r="G395" s="77"/>
      <c r="I395" s="5"/>
      <c r="J395" s="68"/>
      <c r="K395" s="68"/>
      <c r="L395" s="68"/>
      <c r="M395" s="68"/>
    </row>
    <row r="396" spans="1:13" ht="78.75" x14ac:dyDescent="0.15">
      <c r="A396" s="120">
        <v>322</v>
      </c>
      <c r="B396" s="121" t="s">
        <v>153</v>
      </c>
      <c r="C396" s="121" t="s">
        <v>516</v>
      </c>
      <c r="D396" s="121" t="s">
        <v>485</v>
      </c>
      <c r="E396" s="124" t="s">
        <v>561</v>
      </c>
      <c r="F396" s="124" t="s">
        <v>507</v>
      </c>
      <c r="G396" s="77"/>
      <c r="I396" s="5"/>
      <c r="J396" s="68"/>
      <c r="K396" s="68"/>
      <c r="L396" s="68"/>
      <c r="M396" s="68"/>
    </row>
    <row r="397" spans="1:13" ht="45" x14ac:dyDescent="0.15">
      <c r="A397" s="123">
        <v>323</v>
      </c>
      <c r="B397" s="124" t="s">
        <v>562</v>
      </c>
      <c r="C397" s="124" t="s">
        <v>552</v>
      </c>
      <c r="D397" s="124" t="s">
        <v>563</v>
      </c>
      <c r="E397" s="124" t="s">
        <v>564</v>
      </c>
      <c r="F397" s="124" t="s">
        <v>565</v>
      </c>
      <c r="G397" s="77"/>
      <c r="I397" s="5"/>
      <c r="J397" s="68"/>
      <c r="K397" s="68"/>
      <c r="L397" s="68"/>
      <c r="M397" s="68"/>
    </row>
    <row r="398" spans="1:13" ht="22.5" x14ac:dyDescent="0.15">
      <c r="A398" s="120">
        <v>330</v>
      </c>
      <c r="B398" s="121" t="s">
        <v>162</v>
      </c>
      <c r="C398" s="121" t="s">
        <v>513</v>
      </c>
      <c r="D398" s="121" t="s">
        <v>566</v>
      </c>
      <c r="E398" s="121" t="s">
        <v>567</v>
      </c>
      <c r="F398" s="121" t="s">
        <v>567</v>
      </c>
      <c r="G398" s="77"/>
      <c r="I398" s="5"/>
      <c r="J398" s="68"/>
      <c r="K398" s="68"/>
      <c r="L398" s="68"/>
      <c r="M398" s="68"/>
    </row>
    <row r="399" spans="1:13" ht="33.75" x14ac:dyDescent="0.15">
      <c r="A399" s="123">
        <v>331</v>
      </c>
      <c r="B399" s="124" t="s">
        <v>166</v>
      </c>
      <c r="C399" s="124" t="s">
        <v>559</v>
      </c>
      <c r="D399" s="124" t="s">
        <v>568</v>
      </c>
      <c r="E399" s="124" t="s">
        <v>569</v>
      </c>
      <c r="F399" s="124" t="s">
        <v>570</v>
      </c>
      <c r="G399" s="77"/>
    </row>
    <row r="400" spans="1:13" ht="45" x14ac:dyDescent="0.15">
      <c r="A400" s="123">
        <v>332</v>
      </c>
      <c r="B400" s="124" t="s">
        <v>166</v>
      </c>
      <c r="C400" s="124" t="s">
        <v>571</v>
      </c>
      <c r="D400" s="124" t="s">
        <v>572</v>
      </c>
      <c r="E400" s="124" t="s">
        <v>573</v>
      </c>
      <c r="F400" s="124" t="s">
        <v>574</v>
      </c>
      <c r="G400" s="77"/>
      <c r="I400" s="5"/>
      <c r="J400" s="68"/>
      <c r="K400" s="68"/>
      <c r="L400" s="68"/>
      <c r="M400" s="68"/>
    </row>
    <row r="401" spans="1:13" ht="33.75" x14ac:dyDescent="0.15">
      <c r="A401" s="120" t="s">
        <v>575</v>
      </c>
      <c r="B401" s="121" t="s">
        <v>142</v>
      </c>
      <c r="C401" s="121" t="s">
        <v>482</v>
      </c>
      <c r="D401" s="121" t="s">
        <v>544</v>
      </c>
      <c r="E401" s="121" t="s">
        <v>545</v>
      </c>
      <c r="F401" s="121" t="s">
        <v>546</v>
      </c>
      <c r="G401" s="77"/>
      <c r="I401" s="5"/>
      <c r="J401" s="68"/>
      <c r="K401" s="68"/>
      <c r="L401" s="68"/>
      <c r="M401" s="68"/>
    </row>
    <row r="402" spans="1:13" x14ac:dyDescent="0.15">
      <c r="A402" s="123" t="s">
        <v>576</v>
      </c>
      <c r="B402" s="124" t="s">
        <v>171</v>
      </c>
      <c r="C402" s="124" t="s">
        <v>577</v>
      </c>
      <c r="D402" s="124" t="s">
        <v>489</v>
      </c>
      <c r="E402" s="124" t="s">
        <v>578</v>
      </c>
      <c r="F402" s="124" t="s">
        <v>578</v>
      </c>
      <c r="G402" s="77"/>
      <c r="I402" s="5"/>
      <c r="J402" s="68"/>
      <c r="K402" s="68"/>
      <c r="L402" s="68"/>
      <c r="M402" s="68"/>
    </row>
    <row r="403" spans="1:13" x14ac:dyDescent="0.15">
      <c r="A403" s="120">
        <v>338</v>
      </c>
      <c r="B403" s="121" t="s">
        <v>579</v>
      </c>
      <c r="C403" s="121" t="s">
        <v>510</v>
      </c>
      <c r="D403" s="121" t="s">
        <v>476</v>
      </c>
      <c r="E403" s="124" t="s">
        <v>580</v>
      </c>
      <c r="F403" s="124" t="s">
        <v>580</v>
      </c>
      <c r="G403" s="77"/>
      <c r="I403" s="5"/>
      <c r="J403" s="68"/>
      <c r="K403" s="68"/>
      <c r="L403" s="68"/>
      <c r="M403" s="68"/>
    </row>
    <row r="404" spans="1:13" ht="33.75" x14ac:dyDescent="0.15">
      <c r="A404" s="123">
        <v>341</v>
      </c>
      <c r="B404" s="124" t="s">
        <v>182</v>
      </c>
      <c r="C404" s="124" t="s">
        <v>488</v>
      </c>
      <c r="D404" s="124" t="s">
        <v>476</v>
      </c>
      <c r="E404" s="124" t="s">
        <v>581</v>
      </c>
      <c r="F404" s="124" t="s">
        <v>581</v>
      </c>
      <c r="G404" s="77"/>
      <c r="I404" s="5"/>
      <c r="J404" s="68"/>
      <c r="K404" s="68"/>
      <c r="L404" s="68"/>
      <c r="M404" s="68"/>
    </row>
    <row r="405" spans="1:13" ht="22.5" x14ac:dyDescent="0.15">
      <c r="A405" s="120">
        <v>342</v>
      </c>
      <c r="B405" s="121" t="s">
        <v>186</v>
      </c>
      <c r="C405" s="121" t="s">
        <v>516</v>
      </c>
      <c r="D405" s="121" t="s">
        <v>582</v>
      </c>
      <c r="E405" s="124" t="s">
        <v>536</v>
      </c>
      <c r="F405" s="121" t="s">
        <v>536</v>
      </c>
      <c r="G405" s="77"/>
    </row>
    <row r="406" spans="1:13" ht="33.75" x14ac:dyDescent="0.15">
      <c r="A406" s="123">
        <v>346</v>
      </c>
      <c r="B406" s="124" t="s">
        <v>201</v>
      </c>
      <c r="C406" s="124" t="s">
        <v>510</v>
      </c>
      <c r="D406" s="124" t="s">
        <v>548</v>
      </c>
      <c r="E406" s="124" t="s">
        <v>583</v>
      </c>
      <c r="F406" s="124" t="s">
        <v>550</v>
      </c>
      <c r="G406" s="77"/>
      <c r="I406" s="5"/>
      <c r="J406" s="68"/>
      <c r="K406" s="68"/>
      <c r="L406" s="68"/>
      <c r="M406" s="68"/>
    </row>
    <row r="407" spans="1:13" ht="33.75" x14ac:dyDescent="0.15">
      <c r="A407" s="120" t="s">
        <v>584</v>
      </c>
      <c r="B407" s="121" t="s">
        <v>203</v>
      </c>
      <c r="C407" s="121" t="s">
        <v>516</v>
      </c>
      <c r="D407" s="124" t="s">
        <v>485</v>
      </c>
      <c r="E407" s="124" t="s">
        <v>585</v>
      </c>
      <c r="F407" s="124" t="s">
        <v>585</v>
      </c>
      <c r="G407" s="77"/>
      <c r="I407" s="5"/>
      <c r="J407" s="68"/>
      <c r="K407" s="68"/>
      <c r="L407" s="68"/>
      <c r="M407" s="68"/>
    </row>
    <row r="408" spans="1:13" ht="33.75" x14ac:dyDescent="0.15">
      <c r="A408" s="123">
        <v>354</v>
      </c>
      <c r="B408" s="124" t="s">
        <v>586</v>
      </c>
      <c r="C408" s="124" t="s">
        <v>559</v>
      </c>
      <c r="D408" s="124" t="s">
        <v>587</v>
      </c>
      <c r="E408" s="124" t="s">
        <v>588</v>
      </c>
      <c r="F408" s="124" t="s">
        <v>588</v>
      </c>
      <c r="G408" s="77"/>
      <c r="I408" s="5"/>
      <c r="J408" s="68"/>
      <c r="K408" s="68"/>
      <c r="L408" s="68"/>
      <c r="M408" s="68"/>
    </row>
    <row r="409" spans="1:13" ht="22.5" x14ac:dyDescent="0.15">
      <c r="A409" s="120">
        <v>361</v>
      </c>
      <c r="B409" s="121" t="s">
        <v>589</v>
      </c>
      <c r="C409" s="121" t="s">
        <v>552</v>
      </c>
      <c r="D409" s="121" t="s">
        <v>476</v>
      </c>
      <c r="E409" s="121" t="s">
        <v>553</v>
      </c>
      <c r="F409" s="121" t="s">
        <v>553</v>
      </c>
      <c r="G409" s="77"/>
      <c r="I409" s="5"/>
      <c r="J409" s="68"/>
      <c r="K409" s="68"/>
      <c r="L409" s="68"/>
      <c r="M409" s="68"/>
    </row>
    <row r="410" spans="1:13" ht="22.5" x14ac:dyDescent="0.15">
      <c r="A410" s="123">
        <v>362</v>
      </c>
      <c r="B410" s="124" t="s">
        <v>590</v>
      </c>
      <c r="C410" s="124" t="s">
        <v>482</v>
      </c>
      <c r="D410" s="124" t="s">
        <v>476</v>
      </c>
      <c r="E410" s="124" t="s">
        <v>521</v>
      </c>
      <c r="F410" s="124" t="s">
        <v>521</v>
      </c>
      <c r="G410" s="77"/>
      <c r="I410" s="5"/>
      <c r="J410" s="68"/>
      <c r="K410" s="68"/>
      <c r="L410" s="68"/>
      <c r="M410" s="68"/>
    </row>
    <row r="411" spans="1:13" ht="33.75" x14ac:dyDescent="0.15">
      <c r="A411" s="120">
        <v>363</v>
      </c>
      <c r="B411" s="121" t="s">
        <v>240</v>
      </c>
      <c r="C411" s="121" t="s">
        <v>516</v>
      </c>
      <c r="D411" s="121" t="s">
        <v>591</v>
      </c>
      <c r="E411" s="124" t="s">
        <v>592</v>
      </c>
      <c r="F411" s="124" t="s">
        <v>592</v>
      </c>
      <c r="G411" s="77"/>
      <c r="I411" s="5"/>
    </row>
    <row r="412" spans="1:13" ht="67.5" x14ac:dyDescent="0.15">
      <c r="A412" s="123" t="s">
        <v>593</v>
      </c>
      <c r="B412" s="124" t="s">
        <v>211</v>
      </c>
      <c r="C412" s="124" t="s">
        <v>516</v>
      </c>
      <c r="D412" s="124" t="s">
        <v>485</v>
      </c>
      <c r="E412" s="124" t="s">
        <v>594</v>
      </c>
      <c r="F412" s="124" t="s">
        <v>507</v>
      </c>
      <c r="G412" s="77"/>
      <c r="I412" s="5"/>
      <c r="J412" s="68"/>
      <c r="K412" s="68"/>
      <c r="L412" s="68"/>
      <c r="M412" s="68"/>
    </row>
    <row r="413" spans="1:13" ht="22.5" x14ac:dyDescent="0.15">
      <c r="A413" s="120">
        <v>365</v>
      </c>
      <c r="B413" s="121" t="s">
        <v>245</v>
      </c>
      <c r="C413" s="121" t="s">
        <v>552</v>
      </c>
      <c r="D413" s="121" t="s">
        <v>595</v>
      </c>
      <c r="E413" s="124" t="s">
        <v>596</v>
      </c>
      <c r="F413" s="124" t="s">
        <v>596</v>
      </c>
      <c r="G413" s="77"/>
      <c r="I413" s="5"/>
      <c r="J413" s="68"/>
      <c r="K413" s="68"/>
      <c r="L413" s="68"/>
      <c r="M413" s="68"/>
    </row>
    <row r="414" spans="1:13" ht="22.5" x14ac:dyDescent="0.15">
      <c r="A414" s="123">
        <v>367</v>
      </c>
      <c r="B414" s="124" t="s">
        <v>248</v>
      </c>
      <c r="C414" s="124" t="s">
        <v>488</v>
      </c>
      <c r="D414" s="124" t="s">
        <v>489</v>
      </c>
      <c r="E414" s="124" t="s">
        <v>495</v>
      </c>
      <c r="F414" s="124" t="s">
        <v>495</v>
      </c>
      <c r="G414" s="77"/>
      <c r="I414" s="5"/>
      <c r="J414" s="68"/>
      <c r="K414" s="68"/>
      <c r="L414" s="68"/>
      <c r="M414" s="68"/>
    </row>
    <row r="415" spans="1:13" ht="33.75" x14ac:dyDescent="0.15">
      <c r="A415" s="120">
        <v>368</v>
      </c>
      <c r="B415" s="121" t="s">
        <v>597</v>
      </c>
      <c r="C415" s="121" t="s">
        <v>510</v>
      </c>
      <c r="D415" s="121" t="s">
        <v>598</v>
      </c>
      <c r="E415" s="124" t="s">
        <v>599</v>
      </c>
      <c r="F415" s="124" t="s">
        <v>600</v>
      </c>
      <c r="G415" s="77"/>
      <c r="I415" s="5"/>
      <c r="J415" s="68"/>
      <c r="K415" s="68"/>
      <c r="L415" s="68"/>
      <c r="M415" s="68"/>
    </row>
    <row r="416" spans="1:13" ht="22.5" x14ac:dyDescent="0.15">
      <c r="A416" s="123">
        <v>369</v>
      </c>
      <c r="B416" s="124" t="s">
        <v>253</v>
      </c>
      <c r="C416" s="124" t="s">
        <v>552</v>
      </c>
      <c r="D416" s="124" t="s">
        <v>535</v>
      </c>
      <c r="E416" s="124" t="s">
        <v>536</v>
      </c>
      <c r="F416" s="124" t="s">
        <v>536</v>
      </c>
      <c r="G416" s="77"/>
      <c r="I416" s="5"/>
      <c r="J416" s="68"/>
      <c r="K416" s="68"/>
      <c r="L416" s="68"/>
      <c r="M416" s="68"/>
    </row>
    <row r="417" spans="1:14" ht="45" x14ac:dyDescent="0.15">
      <c r="A417" s="123">
        <v>373</v>
      </c>
      <c r="B417" s="124" t="s">
        <v>257</v>
      </c>
      <c r="C417" s="124" t="s">
        <v>513</v>
      </c>
      <c r="D417" s="124" t="s">
        <v>601</v>
      </c>
      <c r="E417" s="124" t="s">
        <v>602</v>
      </c>
      <c r="F417" s="124" t="s">
        <v>603</v>
      </c>
      <c r="G417" s="77"/>
      <c r="I417" s="5"/>
    </row>
    <row r="418" spans="1:14" x14ac:dyDescent="0.15">
      <c r="A418" s="123">
        <v>379</v>
      </c>
      <c r="B418" s="124" t="s">
        <v>262</v>
      </c>
      <c r="C418" s="124" t="s">
        <v>516</v>
      </c>
      <c r="D418" s="124" t="s">
        <v>763</v>
      </c>
      <c r="E418" s="124"/>
      <c r="F418" s="124" t="s">
        <v>530</v>
      </c>
      <c r="G418" s="77"/>
      <c r="I418" s="5"/>
      <c r="J418" s="68"/>
      <c r="K418" s="68"/>
      <c r="L418" s="68"/>
      <c r="M418" s="68"/>
    </row>
    <row r="419" spans="1:14" ht="45" x14ac:dyDescent="0.15">
      <c r="A419" s="123" t="s">
        <v>604</v>
      </c>
      <c r="B419" s="124" t="s">
        <v>175</v>
      </c>
      <c r="C419" s="124" t="s">
        <v>577</v>
      </c>
      <c r="D419" s="124" t="s">
        <v>485</v>
      </c>
      <c r="E419" s="124" t="s">
        <v>605</v>
      </c>
      <c r="F419" s="124" t="s">
        <v>605</v>
      </c>
      <c r="G419" s="77"/>
      <c r="I419" s="5"/>
      <c r="J419" s="68"/>
      <c r="K419" s="68"/>
      <c r="L419" s="68"/>
      <c r="M419" s="68"/>
    </row>
    <row r="420" spans="1:14" ht="67.5" x14ac:dyDescent="0.15">
      <c r="A420" s="123" t="s">
        <v>606</v>
      </c>
      <c r="B420" s="124" t="s">
        <v>220</v>
      </c>
      <c r="C420" s="124" t="s">
        <v>516</v>
      </c>
      <c r="D420" s="124" t="s">
        <v>489</v>
      </c>
      <c r="E420" s="124" t="s">
        <v>607</v>
      </c>
      <c r="F420" s="124" t="s">
        <v>585</v>
      </c>
      <c r="G420" s="77"/>
      <c r="I420" s="5"/>
      <c r="J420" s="68"/>
      <c r="K420" s="68"/>
      <c r="L420" s="68"/>
      <c r="M420" s="68"/>
    </row>
    <row r="421" spans="1:14" ht="45" x14ac:dyDescent="0.15">
      <c r="A421" s="123">
        <v>383</v>
      </c>
      <c r="B421" s="124" t="s">
        <v>608</v>
      </c>
      <c r="C421" s="124" t="s">
        <v>571</v>
      </c>
      <c r="D421" s="124" t="s">
        <v>485</v>
      </c>
      <c r="E421" s="124" t="s">
        <v>609</v>
      </c>
      <c r="F421" s="124" t="s">
        <v>610</v>
      </c>
      <c r="G421" s="77"/>
      <c r="I421" s="5"/>
      <c r="J421" s="68"/>
      <c r="K421" s="68"/>
      <c r="L421" s="68"/>
      <c r="M421" s="68"/>
    </row>
    <row r="422" spans="1:14" ht="78.75" x14ac:dyDescent="0.15">
      <c r="A422" s="123">
        <v>392</v>
      </c>
      <c r="B422" s="124" t="s">
        <v>264</v>
      </c>
      <c r="C422" s="124" t="s">
        <v>475</v>
      </c>
      <c r="D422" s="124" t="s">
        <v>485</v>
      </c>
      <c r="E422" s="124" t="s">
        <v>611</v>
      </c>
      <c r="F422" s="124" t="s">
        <v>612</v>
      </c>
      <c r="G422" s="77"/>
      <c r="I422" s="5"/>
      <c r="J422" s="68"/>
      <c r="K422" s="68"/>
      <c r="L422" s="68"/>
      <c r="M422" s="68"/>
    </row>
    <row r="423" spans="1:14" ht="22.5" x14ac:dyDescent="0.15">
      <c r="A423" s="123">
        <v>393</v>
      </c>
      <c r="B423" s="124" t="s">
        <v>192</v>
      </c>
      <c r="C423" s="124" t="s">
        <v>516</v>
      </c>
      <c r="D423" s="124" t="s">
        <v>582</v>
      </c>
      <c r="E423" s="124" t="s">
        <v>536</v>
      </c>
      <c r="F423" s="124" t="s">
        <v>536</v>
      </c>
      <c r="G423" s="77"/>
      <c r="I423" s="5"/>
    </row>
    <row r="424" spans="1:14" ht="22.5" x14ac:dyDescent="0.15">
      <c r="A424" s="123">
        <v>396</v>
      </c>
      <c r="B424" s="124" t="s">
        <v>613</v>
      </c>
      <c r="C424" s="124" t="s">
        <v>552</v>
      </c>
      <c r="D424" s="124" t="s">
        <v>614</v>
      </c>
      <c r="E424" s="124" t="s">
        <v>615</v>
      </c>
      <c r="F424" s="124" t="s">
        <v>615</v>
      </c>
      <c r="G424" s="77"/>
      <c r="I424" s="5"/>
      <c r="J424" s="68"/>
      <c r="K424" s="68"/>
      <c r="L424" s="68"/>
      <c r="M424" s="68"/>
      <c r="N424" s="68"/>
    </row>
    <row r="425" spans="1:14" ht="67.5" x14ac:dyDescent="0.15">
      <c r="A425" s="123" t="s">
        <v>616</v>
      </c>
      <c r="B425" s="124" t="s">
        <v>230</v>
      </c>
      <c r="C425" s="124" t="s">
        <v>516</v>
      </c>
      <c r="D425" s="124" t="s">
        <v>489</v>
      </c>
      <c r="E425" s="124" t="s">
        <v>617</v>
      </c>
      <c r="F425" s="124" t="s">
        <v>585</v>
      </c>
      <c r="G425" s="77"/>
      <c r="I425" s="5"/>
      <c r="J425" s="68"/>
      <c r="K425" s="68"/>
      <c r="L425" s="68"/>
      <c r="M425" s="68"/>
      <c r="N425" s="68"/>
    </row>
    <row r="426" spans="1:14" ht="45" x14ac:dyDescent="0.15">
      <c r="A426" s="123">
        <v>405</v>
      </c>
      <c r="B426" s="126">
        <v>38393</v>
      </c>
      <c r="C426" s="124" t="s">
        <v>516</v>
      </c>
      <c r="D426" s="124" t="s">
        <v>476</v>
      </c>
      <c r="E426" s="124" t="s">
        <v>618</v>
      </c>
      <c r="F426" s="124" t="s">
        <v>618</v>
      </c>
      <c r="G426" s="77"/>
      <c r="I426" s="5"/>
      <c r="J426" s="68"/>
      <c r="K426" s="68"/>
      <c r="L426" s="68"/>
      <c r="M426" s="68"/>
      <c r="N426" s="68"/>
    </row>
    <row r="427" spans="1:14" ht="22.5" x14ac:dyDescent="0.15">
      <c r="A427" s="120">
        <v>410</v>
      </c>
      <c r="B427" s="127">
        <v>38454</v>
      </c>
      <c r="C427" s="128" t="s">
        <v>516</v>
      </c>
      <c r="D427" s="128" t="s">
        <v>582</v>
      </c>
      <c r="E427" s="128" t="s">
        <v>536</v>
      </c>
      <c r="F427" s="128" t="s">
        <v>536</v>
      </c>
      <c r="G427" s="78"/>
      <c r="I427" s="5"/>
      <c r="J427" s="68"/>
      <c r="K427" s="68"/>
      <c r="L427" s="68"/>
      <c r="M427" s="68"/>
      <c r="N427" s="68"/>
    </row>
    <row r="428" spans="1:14" ht="33.75" x14ac:dyDescent="0.15">
      <c r="A428" s="123">
        <v>412</v>
      </c>
      <c r="B428" s="126">
        <v>38470</v>
      </c>
      <c r="C428" s="124" t="s">
        <v>510</v>
      </c>
      <c r="D428" s="124" t="s">
        <v>619</v>
      </c>
      <c r="E428" s="124" t="s">
        <v>620</v>
      </c>
      <c r="F428" s="124" t="s">
        <v>620</v>
      </c>
      <c r="G428" s="78"/>
      <c r="I428" s="5"/>
      <c r="J428" s="68"/>
      <c r="K428" s="68"/>
      <c r="L428" s="68"/>
      <c r="M428" s="68"/>
      <c r="N428" s="68"/>
    </row>
    <row r="429" spans="1:14" ht="22.5" x14ac:dyDescent="0.15">
      <c r="A429" s="123">
        <v>414</v>
      </c>
      <c r="B429" s="126">
        <v>38498</v>
      </c>
      <c r="C429" s="124" t="s">
        <v>552</v>
      </c>
      <c r="D429" s="124" t="s">
        <v>621</v>
      </c>
      <c r="E429" s="124" t="s">
        <v>622</v>
      </c>
      <c r="F429" s="124" t="s">
        <v>622</v>
      </c>
      <c r="G429" s="78"/>
      <c r="I429" s="5"/>
    </row>
    <row r="430" spans="1:14" ht="22.5" x14ac:dyDescent="0.15">
      <c r="A430" s="123">
        <v>420</v>
      </c>
      <c r="B430" s="126">
        <v>38526</v>
      </c>
      <c r="C430" s="124" t="s">
        <v>488</v>
      </c>
      <c r="D430" s="124" t="s">
        <v>476</v>
      </c>
      <c r="E430" s="124" t="s">
        <v>495</v>
      </c>
      <c r="F430" s="124" t="s">
        <v>495</v>
      </c>
      <c r="G430" s="78"/>
      <c r="I430" s="5"/>
    </row>
    <row r="431" spans="1:14" ht="33.75" x14ac:dyDescent="0.15">
      <c r="A431" s="123">
        <v>424</v>
      </c>
      <c r="B431" s="126">
        <v>38553</v>
      </c>
      <c r="C431" s="126" t="s">
        <v>482</v>
      </c>
      <c r="D431" s="121" t="s">
        <v>544</v>
      </c>
      <c r="E431" s="121" t="s">
        <v>545</v>
      </c>
      <c r="F431" s="121" t="s">
        <v>546</v>
      </c>
      <c r="G431" s="78"/>
      <c r="I431" s="5"/>
    </row>
    <row r="432" spans="1:14" ht="22.5" x14ac:dyDescent="0.15">
      <c r="A432" s="123" t="s">
        <v>623</v>
      </c>
      <c r="B432" s="126">
        <v>38559</v>
      </c>
      <c r="C432" s="124" t="s">
        <v>577</v>
      </c>
      <c r="D432" s="124" t="s">
        <v>489</v>
      </c>
      <c r="E432" s="124" t="s">
        <v>624</v>
      </c>
      <c r="F432" s="124" t="s">
        <v>624</v>
      </c>
      <c r="G432" s="76"/>
      <c r="H432" s="76"/>
      <c r="I432" s="76"/>
      <c r="J432" s="68"/>
      <c r="K432" s="68"/>
      <c r="L432" s="68"/>
      <c r="M432" s="68"/>
      <c r="N432" s="76"/>
    </row>
    <row r="433" spans="1:14" ht="33.75" x14ac:dyDescent="0.15">
      <c r="A433" s="123">
        <v>430</v>
      </c>
      <c r="B433" s="126">
        <v>38576</v>
      </c>
      <c r="C433" s="126" t="s">
        <v>482</v>
      </c>
      <c r="D433" s="124" t="s">
        <v>625</v>
      </c>
      <c r="E433" s="124" t="s">
        <v>626</v>
      </c>
      <c r="F433" s="124" t="s">
        <v>546</v>
      </c>
      <c r="J433" s="68"/>
      <c r="K433" s="68"/>
      <c r="L433" s="68"/>
      <c r="M433" s="68"/>
      <c r="N433" s="68"/>
    </row>
    <row r="434" spans="1:14" ht="45" x14ac:dyDescent="0.15">
      <c r="A434" s="123">
        <v>436</v>
      </c>
      <c r="B434" s="126">
        <v>38638</v>
      </c>
      <c r="C434" s="124" t="s">
        <v>552</v>
      </c>
      <c r="D434" s="124" t="s">
        <v>563</v>
      </c>
      <c r="E434" s="124" t="s">
        <v>564</v>
      </c>
      <c r="F434" s="124" t="s">
        <v>565</v>
      </c>
    </row>
    <row r="435" spans="1:14" ht="56.25" x14ac:dyDescent="0.15">
      <c r="A435" s="123" t="s">
        <v>627</v>
      </c>
      <c r="B435" s="126">
        <v>38649</v>
      </c>
      <c r="C435" s="124" t="s">
        <v>516</v>
      </c>
      <c r="D435" s="124" t="s">
        <v>489</v>
      </c>
      <c r="E435" s="124" t="s">
        <v>628</v>
      </c>
      <c r="F435" s="124" t="s">
        <v>585</v>
      </c>
    </row>
    <row r="436" spans="1:14" ht="22.5" x14ac:dyDescent="0.15">
      <c r="A436" s="123">
        <v>441</v>
      </c>
      <c r="B436" s="126">
        <v>38673</v>
      </c>
      <c r="C436" s="124" t="s">
        <v>552</v>
      </c>
      <c r="D436" s="128" t="s">
        <v>582</v>
      </c>
      <c r="E436" s="128" t="s">
        <v>536</v>
      </c>
      <c r="F436" s="128" t="s">
        <v>536</v>
      </c>
    </row>
    <row r="437" spans="1:14" ht="22.5" x14ac:dyDescent="0.15">
      <c r="A437" s="123">
        <v>442</v>
      </c>
      <c r="B437" s="126">
        <v>38677</v>
      </c>
      <c r="C437" s="124" t="s">
        <v>510</v>
      </c>
      <c r="D437" s="124" t="s">
        <v>629</v>
      </c>
      <c r="E437" s="124" t="s">
        <v>630</v>
      </c>
      <c r="F437" s="124" t="s">
        <v>630</v>
      </c>
    </row>
    <row r="438" spans="1:14" ht="258.75" x14ac:dyDescent="0.15">
      <c r="A438" s="123">
        <v>449</v>
      </c>
      <c r="B438" s="126">
        <v>38716</v>
      </c>
      <c r="C438" s="124" t="s">
        <v>475</v>
      </c>
      <c r="D438" s="124" t="s">
        <v>485</v>
      </c>
      <c r="E438" s="129" t="s">
        <v>631</v>
      </c>
      <c r="F438" s="124" t="s">
        <v>632</v>
      </c>
    </row>
    <row r="439" spans="1:14" ht="33.75" x14ac:dyDescent="0.15">
      <c r="A439" s="123" t="s">
        <v>633</v>
      </c>
      <c r="B439" s="126">
        <v>38734</v>
      </c>
      <c r="C439" s="124" t="s">
        <v>510</v>
      </c>
      <c r="D439" s="124" t="s">
        <v>548</v>
      </c>
      <c r="E439" s="124" t="s">
        <v>583</v>
      </c>
      <c r="F439" s="124" t="s">
        <v>550</v>
      </c>
    </row>
    <row r="440" spans="1:14" ht="22.5" x14ac:dyDescent="0.15">
      <c r="A440" s="123">
        <v>455</v>
      </c>
      <c r="B440" s="126">
        <v>38769</v>
      </c>
      <c r="C440" s="124" t="s">
        <v>634</v>
      </c>
      <c r="D440" s="124" t="s">
        <v>635</v>
      </c>
      <c r="E440" s="124" t="s">
        <v>636</v>
      </c>
      <c r="F440" s="124" t="s">
        <v>636</v>
      </c>
    </row>
    <row r="441" spans="1:14" ht="45" x14ac:dyDescent="0.15">
      <c r="A441" s="123">
        <v>458</v>
      </c>
      <c r="B441" s="126">
        <v>38792</v>
      </c>
      <c r="C441" s="128" t="s">
        <v>637</v>
      </c>
      <c r="D441" s="124" t="s">
        <v>582</v>
      </c>
      <c r="E441" s="128" t="s">
        <v>536</v>
      </c>
      <c r="F441" s="128" t="s">
        <v>536</v>
      </c>
    </row>
    <row r="442" spans="1:14" x14ac:dyDescent="0.15">
      <c r="A442" s="123">
        <v>460</v>
      </c>
      <c r="B442" s="126">
        <v>38812</v>
      </c>
      <c r="C442" s="124" t="s">
        <v>488</v>
      </c>
      <c r="D442" s="124" t="s">
        <v>489</v>
      </c>
      <c r="E442" s="124" t="s">
        <v>578</v>
      </c>
      <c r="F442" s="124" t="s">
        <v>578</v>
      </c>
    </row>
    <row r="443" spans="1:14" ht="101.25" x14ac:dyDescent="0.15">
      <c r="A443" s="123">
        <v>462</v>
      </c>
      <c r="B443" s="126">
        <v>38818</v>
      </c>
      <c r="C443" s="124" t="s">
        <v>510</v>
      </c>
      <c r="D443" s="124" t="s">
        <v>638</v>
      </c>
      <c r="E443" s="124" t="s">
        <v>639</v>
      </c>
      <c r="F443" s="124" t="s">
        <v>640</v>
      </c>
    </row>
    <row r="444" spans="1:14" ht="22.5" x14ac:dyDescent="0.15">
      <c r="A444" s="123">
        <v>471</v>
      </c>
      <c r="B444" s="126">
        <v>38960</v>
      </c>
      <c r="C444" s="124" t="s">
        <v>510</v>
      </c>
      <c r="D444" s="124" t="s">
        <v>641</v>
      </c>
      <c r="E444" s="124" t="s">
        <v>642</v>
      </c>
      <c r="F444" s="124" t="s">
        <v>642</v>
      </c>
    </row>
    <row r="445" spans="1:14" ht="22.5" x14ac:dyDescent="0.15">
      <c r="A445" s="123">
        <v>472</v>
      </c>
      <c r="B445" s="126">
        <v>38973</v>
      </c>
      <c r="C445" s="124" t="s">
        <v>577</v>
      </c>
      <c r="D445" s="121" t="s">
        <v>535</v>
      </c>
      <c r="E445" s="121" t="s">
        <v>536</v>
      </c>
      <c r="F445" s="121" t="s">
        <v>536</v>
      </c>
    </row>
    <row r="446" spans="1:14" x14ac:dyDescent="0.15">
      <c r="A446" s="123">
        <v>473</v>
      </c>
      <c r="B446" s="126">
        <v>38986</v>
      </c>
      <c r="C446" s="124" t="s">
        <v>510</v>
      </c>
      <c r="D446" s="124" t="s">
        <v>643</v>
      </c>
      <c r="E446" s="124" t="s">
        <v>644</v>
      </c>
      <c r="F446" s="124" t="s">
        <v>644</v>
      </c>
    </row>
    <row r="447" spans="1:14" ht="33.75" x14ac:dyDescent="0.15">
      <c r="A447" s="123">
        <v>486</v>
      </c>
      <c r="B447" s="126" t="s">
        <v>352</v>
      </c>
      <c r="C447" s="124" t="s">
        <v>577</v>
      </c>
      <c r="D447" s="124" t="s">
        <v>489</v>
      </c>
      <c r="E447" s="124" t="s">
        <v>645</v>
      </c>
      <c r="F447" s="124" t="s">
        <v>645</v>
      </c>
    </row>
    <row r="448" spans="1:14" ht="56.25" x14ac:dyDescent="0.15">
      <c r="A448" s="123" t="s">
        <v>646</v>
      </c>
      <c r="B448" s="126" t="s">
        <v>313</v>
      </c>
      <c r="C448" s="124" t="s">
        <v>516</v>
      </c>
      <c r="D448" s="124" t="s">
        <v>489</v>
      </c>
      <c r="E448" s="124" t="s">
        <v>628</v>
      </c>
      <c r="F448" s="124" t="s">
        <v>585</v>
      </c>
    </row>
    <row r="449" spans="1:6" ht="33.75" x14ac:dyDescent="0.15">
      <c r="A449" s="123" t="s">
        <v>647</v>
      </c>
      <c r="B449" s="126" t="s">
        <v>354</v>
      </c>
      <c r="C449" s="124" t="s">
        <v>510</v>
      </c>
      <c r="D449" s="124" t="s">
        <v>598</v>
      </c>
      <c r="E449" s="124" t="s">
        <v>599</v>
      </c>
      <c r="F449" s="124" t="s">
        <v>600</v>
      </c>
    </row>
    <row r="450" spans="1:6" x14ac:dyDescent="0.15">
      <c r="A450" s="123" t="s">
        <v>737</v>
      </c>
      <c r="B450" s="126" t="s">
        <v>361</v>
      </c>
      <c r="C450" s="124" t="s">
        <v>488</v>
      </c>
      <c r="D450" s="124" t="s">
        <v>489</v>
      </c>
      <c r="E450" s="124" t="s">
        <v>578</v>
      </c>
      <c r="F450" s="124" t="s">
        <v>578</v>
      </c>
    </row>
    <row r="451" spans="1:6" ht="78.75" x14ac:dyDescent="0.15">
      <c r="A451" s="123">
        <v>496</v>
      </c>
      <c r="B451" s="126" t="s">
        <v>370</v>
      </c>
      <c r="C451" s="124" t="s">
        <v>510</v>
      </c>
      <c r="D451" s="124" t="s">
        <v>648</v>
      </c>
      <c r="E451" s="124" t="s">
        <v>649</v>
      </c>
      <c r="F451" s="124" t="s">
        <v>650</v>
      </c>
    </row>
    <row r="452" spans="1:6" ht="33.75" x14ac:dyDescent="0.15">
      <c r="A452" s="123" t="s">
        <v>651</v>
      </c>
      <c r="B452" s="126" t="s">
        <v>332</v>
      </c>
      <c r="C452" s="124" t="s">
        <v>510</v>
      </c>
      <c r="D452" s="124" t="s">
        <v>652</v>
      </c>
      <c r="E452" s="124" t="s">
        <v>549</v>
      </c>
      <c r="F452" s="124" t="s">
        <v>550</v>
      </c>
    </row>
    <row r="453" spans="1:6" ht="45" x14ac:dyDescent="0.15">
      <c r="A453" s="123">
        <v>501</v>
      </c>
      <c r="B453" s="126" t="s">
        <v>373</v>
      </c>
      <c r="C453" s="124" t="s">
        <v>475</v>
      </c>
      <c r="D453" s="124" t="s">
        <v>485</v>
      </c>
      <c r="E453" s="124" t="s">
        <v>653</v>
      </c>
      <c r="F453" s="124" t="s">
        <v>632</v>
      </c>
    </row>
    <row r="454" spans="1:6" ht="33.75" x14ac:dyDescent="0.15">
      <c r="A454" s="123" t="s">
        <v>654</v>
      </c>
      <c r="B454" s="126" t="s">
        <v>332</v>
      </c>
      <c r="C454" s="124" t="s">
        <v>510</v>
      </c>
      <c r="D454" s="124" t="s">
        <v>598</v>
      </c>
      <c r="E454" s="124" t="s">
        <v>599</v>
      </c>
      <c r="F454" s="124" t="s">
        <v>600</v>
      </c>
    </row>
    <row r="455" spans="1:6" ht="22.5" x14ac:dyDescent="0.15">
      <c r="A455" s="123">
        <v>510</v>
      </c>
      <c r="B455" s="126" t="s">
        <v>377</v>
      </c>
      <c r="C455" s="124" t="s">
        <v>488</v>
      </c>
      <c r="D455" s="124" t="s">
        <v>489</v>
      </c>
      <c r="E455" s="124" t="s">
        <v>495</v>
      </c>
      <c r="F455" s="124" t="s">
        <v>495</v>
      </c>
    </row>
    <row r="456" spans="1:6" ht="45" x14ac:dyDescent="0.15">
      <c r="A456" s="123">
        <v>511</v>
      </c>
      <c r="B456" s="126" t="s">
        <v>384</v>
      </c>
      <c r="C456" s="124" t="s">
        <v>552</v>
      </c>
      <c r="D456" s="124" t="s">
        <v>563</v>
      </c>
      <c r="E456" s="124" t="s">
        <v>564</v>
      </c>
      <c r="F456" s="124" t="s">
        <v>565</v>
      </c>
    </row>
    <row r="457" spans="1:6" ht="22.5" x14ac:dyDescent="0.15">
      <c r="A457" s="123">
        <v>514</v>
      </c>
      <c r="B457" s="126" t="s">
        <v>386</v>
      </c>
      <c r="C457" s="124" t="s">
        <v>552</v>
      </c>
      <c r="D457" s="124" t="s">
        <v>764</v>
      </c>
      <c r="E457" s="124"/>
      <c r="F457" s="124" t="s">
        <v>244</v>
      </c>
    </row>
    <row r="458" spans="1:6" ht="22.5" x14ac:dyDescent="0.15">
      <c r="A458" s="123" t="s">
        <v>738</v>
      </c>
      <c r="B458" s="126" t="s">
        <v>389</v>
      </c>
      <c r="C458" s="124" t="s">
        <v>488</v>
      </c>
      <c r="D458" s="124" t="s">
        <v>489</v>
      </c>
      <c r="E458" s="124" t="s">
        <v>624</v>
      </c>
      <c r="F458" s="124" t="s">
        <v>624</v>
      </c>
    </row>
    <row r="459" spans="1:6" ht="22.5" x14ac:dyDescent="0.15">
      <c r="A459" s="123">
        <v>519</v>
      </c>
      <c r="B459" s="126" t="s">
        <v>396</v>
      </c>
      <c r="C459" s="124" t="s">
        <v>510</v>
      </c>
      <c r="D459" s="124" t="s">
        <v>621</v>
      </c>
      <c r="E459" s="124" t="s">
        <v>622</v>
      </c>
      <c r="F459" s="124" t="s">
        <v>622</v>
      </c>
    </row>
    <row r="460" spans="1:6" ht="33.75" x14ac:dyDescent="0.15">
      <c r="A460" s="123">
        <v>523</v>
      </c>
      <c r="B460" s="126" t="s">
        <v>399</v>
      </c>
      <c r="C460" s="124" t="s">
        <v>577</v>
      </c>
      <c r="D460" s="124" t="s">
        <v>489</v>
      </c>
      <c r="E460" s="124" t="s">
        <v>645</v>
      </c>
      <c r="F460" s="124" t="s">
        <v>645</v>
      </c>
    </row>
    <row r="461" spans="1:6" ht="78.75" x14ac:dyDescent="0.15">
      <c r="A461" s="123">
        <v>524</v>
      </c>
      <c r="B461" s="126" t="s">
        <v>678</v>
      </c>
      <c r="C461" s="124" t="s">
        <v>510</v>
      </c>
      <c r="D461" s="124" t="s">
        <v>648</v>
      </c>
      <c r="E461" s="124" t="s">
        <v>649</v>
      </c>
      <c r="F461" s="124" t="s">
        <v>650</v>
      </c>
    </row>
    <row r="462" spans="1:6" ht="22.5" x14ac:dyDescent="0.15">
      <c r="A462" s="123">
        <v>536</v>
      </c>
      <c r="B462" s="126" t="s">
        <v>728</v>
      </c>
      <c r="C462" s="124" t="s">
        <v>552</v>
      </c>
      <c r="D462" s="124" t="s">
        <v>489</v>
      </c>
      <c r="E462" s="124" t="s">
        <v>739</v>
      </c>
      <c r="F462" s="124" t="s">
        <v>624</v>
      </c>
    </row>
    <row r="463" spans="1:6" ht="112.5" x14ac:dyDescent="0.15">
      <c r="A463" s="123">
        <v>554</v>
      </c>
      <c r="B463" s="126" t="s">
        <v>777</v>
      </c>
      <c r="C463" s="124" t="s">
        <v>510</v>
      </c>
      <c r="D463" s="124" t="s">
        <v>785</v>
      </c>
      <c r="E463" s="124" t="s">
        <v>786</v>
      </c>
      <c r="F463" s="124" t="s">
        <v>271</v>
      </c>
    </row>
    <row r="464" spans="1:6" ht="56.25" x14ac:dyDescent="0.15">
      <c r="A464" s="123">
        <v>557</v>
      </c>
      <c r="B464" s="126" t="s">
        <v>791</v>
      </c>
      <c r="C464" s="124" t="s">
        <v>475</v>
      </c>
      <c r="D464" s="124" t="s">
        <v>485</v>
      </c>
      <c r="E464" s="124" t="s">
        <v>800</v>
      </c>
      <c r="F464" s="124" t="s">
        <v>801</v>
      </c>
    </row>
    <row r="465" spans="1:6" x14ac:dyDescent="0.15">
      <c r="A465" s="120"/>
      <c r="B465" s="127"/>
      <c r="C465" s="121"/>
      <c r="D465" s="121"/>
      <c r="E465" s="121"/>
      <c r="F465" s="121"/>
    </row>
    <row r="466" spans="1:6" ht="12.75" x14ac:dyDescent="0.2">
      <c r="A466" s="111" t="s">
        <v>656</v>
      </c>
      <c r="B466" s="130" t="s">
        <v>657</v>
      </c>
      <c r="C466" s="112"/>
      <c r="D466" s="112"/>
      <c r="E466" s="122"/>
      <c r="F466" s="112"/>
    </row>
    <row r="467" spans="1:6" ht="12.75" x14ac:dyDescent="0.2">
      <c r="A467" s="111" t="s">
        <v>658</v>
      </c>
      <c r="B467" s="112" t="s">
        <v>489</v>
      </c>
      <c r="C467" s="112"/>
      <c r="D467" s="112"/>
      <c r="E467" s="121"/>
      <c r="F467" s="112"/>
    </row>
    <row r="468" spans="1:6" ht="12.75" x14ac:dyDescent="0.2">
      <c r="A468" s="111" t="s">
        <v>659</v>
      </c>
      <c r="B468" s="130" t="s">
        <v>476</v>
      </c>
      <c r="C468" s="112"/>
      <c r="D468" s="112"/>
      <c r="E468" s="112"/>
      <c r="F468" s="112"/>
    </row>
    <row r="469" spans="1:6" ht="12.75" x14ac:dyDescent="0.2">
      <c r="A469" s="111" t="s">
        <v>660</v>
      </c>
      <c r="B469" s="112" t="s">
        <v>661</v>
      </c>
      <c r="C469" s="112"/>
      <c r="D469" s="112"/>
      <c r="E469" s="112"/>
      <c r="F469" s="112"/>
    </row>
    <row r="470" spans="1:6" ht="12.75" x14ac:dyDescent="0.2">
      <c r="A470" s="111" t="s">
        <v>662</v>
      </c>
      <c r="B470" s="112" t="s">
        <v>663</v>
      </c>
      <c r="C470" s="112"/>
      <c r="D470" s="112"/>
      <c r="E470" s="112"/>
      <c r="F470" s="112"/>
    </row>
    <row r="471" spans="1:6" ht="12.75" x14ac:dyDescent="0.2">
      <c r="A471" s="111" t="s">
        <v>664</v>
      </c>
      <c r="B471" s="112" t="s">
        <v>665</v>
      </c>
      <c r="C471" s="112"/>
      <c r="D471" s="112"/>
      <c r="E471" s="112"/>
      <c r="F471" s="112"/>
    </row>
    <row r="472" spans="1:6" ht="12.75" x14ac:dyDescent="0.2">
      <c r="A472" s="111" t="s">
        <v>666</v>
      </c>
      <c r="B472" s="112" t="s">
        <v>667</v>
      </c>
      <c r="C472" s="112"/>
      <c r="D472" s="112"/>
      <c r="E472" s="112"/>
      <c r="F472" s="112"/>
    </row>
    <row r="473" spans="1:6" ht="12.75" x14ac:dyDescent="0.2">
      <c r="A473" s="111" t="s">
        <v>668</v>
      </c>
      <c r="B473" s="112" t="s">
        <v>669</v>
      </c>
      <c r="C473" s="112"/>
      <c r="D473" s="112"/>
      <c r="E473" s="112"/>
      <c r="F473" s="112"/>
    </row>
    <row r="474" spans="1:6" ht="12.75" x14ac:dyDescent="0.2">
      <c r="A474" s="111" t="s">
        <v>670</v>
      </c>
      <c r="B474" s="112" t="s">
        <v>671</v>
      </c>
      <c r="C474" s="112"/>
      <c r="D474" s="112"/>
      <c r="E474" s="112"/>
      <c r="F474" s="112"/>
    </row>
    <row r="475" spans="1:6" ht="12.75" x14ac:dyDescent="0.2">
      <c r="A475" s="111" t="s">
        <v>740</v>
      </c>
      <c r="B475" s="112" t="s">
        <v>741</v>
      </c>
      <c r="C475" s="112"/>
      <c r="D475" s="112"/>
      <c r="E475" s="112"/>
      <c r="F475" s="112"/>
    </row>
    <row r="476" spans="1:6" ht="12.75" x14ac:dyDescent="0.2">
      <c r="A476" s="111"/>
      <c r="B476" s="112"/>
      <c r="C476" s="112"/>
      <c r="D476" s="112"/>
      <c r="E476" s="112"/>
      <c r="F476" s="112"/>
    </row>
    <row r="477" spans="1:6" x14ac:dyDescent="0.15">
      <c r="A477" s="139" t="s">
        <v>672</v>
      </c>
      <c r="B477" s="139"/>
      <c r="C477" s="139"/>
      <c r="D477" s="139"/>
      <c r="E477" s="139"/>
      <c r="F477" s="139"/>
    </row>
    <row r="478" spans="1:6" x14ac:dyDescent="0.15">
      <c r="A478" s="139"/>
      <c r="B478" s="139"/>
      <c r="C478" s="139"/>
      <c r="D478" s="139"/>
      <c r="E478" s="139"/>
      <c r="F478" s="139"/>
    </row>
    <row r="479" spans="1:6" x14ac:dyDescent="0.15">
      <c r="A479" s="139"/>
      <c r="B479" s="139"/>
      <c r="C479" s="139"/>
      <c r="D479" s="139"/>
      <c r="E479" s="139"/>
      <c r="F479" s="139"/>
    </row>
    <row r="480" spans="1:6" x14ac:dyDescent="0.15">
      <c r="A480" s="139"/>
      <c r="B480" s="139"/>
      <c r="C480" s="139"/>
      <c r="D480" s="139"/>
      <c r="E480" s="139"/>
      <c r="F480" s="139"/>
    </row>
  </sheetData>
  <mergeCells count="1">
    <mergeCell ref="A477:F48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6"/>
  <sheetViews>
    <sheetView tabSelected="1" zoomScale="80" zoomScaleNormal="80" workbookViewId="0"/>
  </sheetViews>
  <sheetFormatPr baseColWidth="10" defaultRowHeight="15" x14ac:dyDescent="0.25"/>
  <cols>
    <col min="1" max="1" width="36.85546875" customWidth="1"/>
    <col min="4" max="4" width="24.42578125" bestFit="1" customWidth="1"/>
    <col min="5" max="5" width="18" bestFit="1" customWidth="1"/>
    <col min="6" max="6" width="17.140625" bestFit="1" customWidth="1"/>
    <col min="10" max="10" width="15.5703125" bestFit="1" customWidth="1"/>
    <col min="11" max="11" width="17.140625" bestFit="1" customWidth="1"/>
    <col min="13" max="13" width="16.42578125" bestFit="1" customWidth="1"/>
  </cols>
  <sheetData>
    <row r="1" spans="1:15" x14ac:dyDescent="0.25">
      <c r="A1" s="1" t="s">
        <v>0</v>
      </c>
      <c r="B1" s="2"/>
      <c r="C1" s="3"/>
      <c r="D1" s="4"/>
      <c r="E1" s="5"/>
      <c r="F1" s="6"/>
      <c r="G1" s="6"/>
      <c r="H1" s="6"/>
      <c r="I1" s="6"/>
      <c r="J1" s="6"/>
      <c r="K1" s="6"/>
      <c r="L1" s="6"/>
      <c r="M1" s="6"/>
      <c r="N1" s="6"/>
      <c r="O1" s="7"/>
    </row>
    <row r="2" spans="1:15" x14ac:dyDescent="0.25">
      <c r="A2" s="1" t="s">
        <v>1</v>
      </c>
      <c r="B2" s="2"/>
      <c r="C2" s="3"/>
      <c r="D2" s="4"/>
      <c r="E2" s="5"/>
      <c r="F2" s="6"/>
      <c r="G2" s="6"/>
      <c r="H2" s="6"/>
      <c r="I2" s="6"/>
      <c r="J2" s="6"/>
      <c r="K2" s="6"/>
      <c r="L2" s="6"/>
      <c r="M2" s="6"/>
      <c r="N2" s="6"/>
      <c r="O2" s="7"/>
    </row>
    <row r="3" spans="1:15" x14ac:dyDescent="0.25">
      <c r="A3" s="8" t="s">
        <v>802</v>
      </c>
      <c r="B3" s="3"/>
      <c r="C3" s="3"/>
      <c r="D3" s="6"/>
      <c r="E3" s="9"/>
      <c r="F3" s="6" t="s">
        <v>3</v>
      </c>
      <c r="G3" s="6"/>
      <c r="H3" s="6"/>
      <c r="I3" s="6"/>
      <c r="J3" s="6"/>
      <c r="K3" s="135"/>
      <c r="L3" s="6"/>
      <c r="M3" s="6"/>
      <c r="N3" s="6"/>
      <c r="O3" s="7"/>
    </row>
    <row r="4" spans="1:15" x14ac:dyDescent="0.25">
      <c r="A4" s="10"/>
      <c r="B4" s="2"/>
      <c r="C4" s="2"/>
      <c r="D4" s="10"/>
      <c r="E4" s="11"/>
      <c r="F4" s="10" t="s">
        <v>3</v>
      </c>
      <c r="G4" s="10"/>
      <c r="H4" s="10"/>
      <c r="I4" s="10"/>
      <c r="J4" s="10"/>
      <c r="K4" s="10"/>
      <c r="L4" s="10"/>
      <c r="M4" s="10"/>
      <c r="N4" s="10"/>
      <c r="O4" s="7"/>
    </row>
    <row r="5" spans="1:15" ht="25.5" x14ac:dyDescent="0.25">
      <c r="A5" s="12" t="s">
        <v>4</v>
      </c>
      <c r="B5" s="13" t="s">
        <v>5</v>
      </c>
      <c r="C5" s="13"/>
      <c r="D5" s="14" t="s">
        <v>6</v>
      </c>
      <c r="E5" s="15"/>
      <c r="F5" s="16" t="s">
        <v>7</v>
      </c>
      <c r="G5" s="16" t="s">
        <v>8</v>
      </c>
      <c r="H5" s="16" t="s">
        <v>9</v>
      </c>
      <c r="I5" s="16" t="s">
        <v>10</v>
      </c>
      <c r="J5" s="81" t="s">
        <v>719</v>
      </c>
      <c r="K5" s="16" t="s">
        <v>12</v>
      </c>
      <c r="L5" s="16" t="s">
        <v>13</v>
      </c>
      <c r="M5" s="18" t="s">
        <v>14</v>
      </c>
      <c r="N5" s="19"/>
      <c r="O5" s="7"/>
    </row>
    <row r="6" spans="1:15" ht="19.5" x14ac:dyDescent="0.25">
      <c r="A6" s="20"/>
      <c r="B6" s="21"/>
      <c r="C6" s="21"/>
      <c r="D6" s="22"/>
      <c r="E6" s="23"/>
      <c r="F6" s="22"/>
      <c r="G6" s="21" t="s">
        <v>15</v>
      </c>
      <c r="H6" s="21" t="s">
        <v>16</v>
      </c>
      <c r="I6" s="24" t="s">
        <v>17</v>
      </c>
      <c r="J6" s="21" t="s">
        <v>720</v>
      </c>
      <c r="K6" s="21" t="s">
        <v>19</v>
      </c>
      <c r="L6" s="21" t="s">
        <v>20</v>
      </c>
      <c r="M6" s="25" t="s">
        <v>21</v>
      </c>
      <c r="N6" s="19"/>
      <c r="O6" s="7"/>
    </row>
    <row r="7" spans="1:15" ht="19.5" x14ac:dyDescent="0.25">
      <c r="A7" s="20"/>
      <c r="B7" s="21" t="s">
        <v>22</v>
      </c>
      <c r="C7" s="21" t="s">
        <v>23</v>
      </c>
      <c r="D7" s="26"/>
      <c r="E7" s="27" t="s">
        <v>24</v>
      </c>
      <c r="F7" s="22"/>
      <c r="G7" s="21" t="s">
        <v>25</v>
      </c>
      <c r="H7" s="21" t="s">
        <v>26</v>
      </c>
      <c r="I7" s="21" t="s">
        <v>27</v>
      </c>
      <c r="J7" s="21" t="s">
        <v>28</v>
      </c>
      <c r="K7" s="21" t="s">
        <v>29</v>
      </c>
      <c r="L7" s="21" t="s">
        <v>30</v>
      </c>
      <c r="M7" s="28"/>
      <c r="N7" s="19"/>
      <c r="O7" s="7"/>
    </row>
    <row r="8" spans="1:15" x14ac:dyDescent="0.25">
      <c r="A8" s="29" t="s">
        <v>803</v>
      </c>
      <c r="B8" s="30"/>
      <c r="C8" s="30">
        <v>21452.57</v>
      </c>
      <c r="D8" s="31"/>
      <c r="E8" s="30"/>
      <c r="F8" s="30" t="s">
        <v>804</v>
      </c>
      <c r="G8" s="30">
        <v>636.45000000000005</v>
      </c>
      <c r="H8" s="32"/>
      <c r="I8" s="32"/>
      <c r="J8" s="32"/>
      <c r="K8" s="33" t="s">
        <v>33</v>
      </c>
      <c r="L8" s="32" t="s">
        <v>21</v>
      </c>
      <c r="M8" s="34"/>
      <c r="N8" s="19"/>
      <c r="O8" s="7"/>
    </row>
    <row r="9" spans="1:15" x14ac:dyDescent="0.25">
      <c r="A9" s="10"/>
      <c r="B9" s="2"/>
      <c r="C9" s="133"/>
      <c r="D9" s="10"/>
      <c r="E9" s="11"/>
      <c r="F9" s="10"/>
      <c r="G9" s="2"/>
      <c r="H9" s="2"/>
      <c r="I9" s="2"/>
      <c r="J9" s="10"/>
      <c r="K9" s="10"/>
      <c r="L9" s="10"/>
      <c r="M9" s="10"/>
      <c r="N9" s="10"/>
      <c r="O9" s="7"/>
    </row>
    <row r="10" spans="1:15" x14ac:dyDescent="0.25">
      <c r="A10" s="35" t="s">
        <v>34</v>
      </c>
      <c r="B10" s="36">
        <v>193</v>
      </c>
      <c r="C10" s="36" t="s">
        <v>35</v>
      </c>
      <c r="D10" s="36" t="s">
        <v>36</v>
      </c>
      <c r="E10" s="37">
        <v>163</v>
      </c>
      <c r="F10" s="38" t="s">
        <v>37</v>
      </c>
      <c r="G10" s="39">
        <v>6.5</v>
      </c>
      <c r="H10" s="36" t="s">
        <v>38</v>
      </c>
      <c r="I10" s="40">
        <v>11.5</v>
      </c>
      <c r="J10" s="41">
        <v>0</v>
      </c>
      <c r="K10" s="41">
        <f t="shared" ref="K10:K22" si="0">ROUND((J10*$C$8/1000),0)</f>
        <v>0</v>
      </c>
      <c r="L10" s="41"/>
      <c r="M10" s="41"/>
      <c r="N10" s="42"/>
      <c r="O10" s="7"/>
    </row>
    <row r="11" spans="1:15" x14ac:dyDescent="0.25">
      <c r="A11" s="35" t="s">
        <v>34</v>
      </c>
      <c r="B11" s="36">
        <v>193</v>
      </c>
      <c r="C11" s="36" t="s">
        <v>35</v>
      </c>
      <c r="D11" s="36" t="s">
        <v>36</v>
      </c>
      <c r="E11" s="37">
        <v>139</v>
      </c>
      <c r="F11" s="38" t="s">
        <v>39</v>
      </c>
      <c r="G11" s="39">
        <v>6.3</v>
      </c>
      <c r="H11" s="36" t="s">
        <v>38</v>
      </c>
      <c r="I11" s="40">
        <v>24.5</v>
      </c>
      <c r="J11" s="41">
        <v>139000</v>
      </c>
      <c r="K11" s="41">
        <f t="shared" si="0"/>
        <v>2981907</v>
      </c>
      <c r="L11" s="41">
        <v>91993</v>
      </c>
      <c r="M11" s="41">
        <v>3073900</v>
      </c>
      <c r="N11" s="42"/>
      <c r="O11" s="7"/>
    </row>
    <row r="12" spans="1:15" x14ac:dyDescent="0.25">
      <c r="A12" s="35" t="s">
        <v>34</v>
      </c>
      <c r="B12" s="36">
        <v>199</v>
      </c>
      <c r="C12" s="36" t="s">
        <v>40</v>
      </c>
      <c r="D12" s="36" t="s">
        <v>36</v>
      </c>
      <c r="E12" s="37">
        <v>168</v>
      </c>
      <c r="F12" s="38" t="s">
        <v>41</v>
      </c>
      <c r="G12" s="39">
        <v>6.5</v>
      </c>
      <c r="H12" s="36" t="s">
        <v>38</v>
      </c>
      <c r="I12" s="40">
        <v>11.5</v>
      </c>
      <c r="J12" s="41">
        <v>10105.719999999999</v>
      </c>
      <c r="K12" s="41">
        <f t="shared" si="0"/>
        <v>216794</v>
      </c>
      <c r="L12" s="41">
        <v>6900</v>
      </c>
      <c r="M12" s="41">
        <v>223694</v>
      </c>
      <c r="N12" s="42"/>
      <c r="O12" s="7"/>
    </row>
    <row r="13" spans="1:15" x14ac:dyDescent="0.25">
      <c r="A13" s="35" t="s">
        <v>34</v>
      </c>
      <c r="B13" s="36">
        <v>199</v>
      </c>
      <c r="C13" s="36" t="s">
        <v>40</v>
      </c>
      <c r="D13" s="36" t="s">
        <v>36</v>
      </c>
      <c r="E13" s="37">
        <v>143</v>
      </c>
      <c r="F13" s="38" t="s">
        <v>42</v>
      </c>
      <c r="G13" s="39">
        <v>6.3</v>
      </c>
      <c r="H13" s="36" t="s">
        <v>38</v>
      </c>
      <c r="I13" s="40">
        <v>24.5</v>
      </c>
      <c r="J13" s="41">
        <v>143000</v>
      </c>
      <c r="K13" s="41">
        <f t="shared" si="0"/>
        <v>3067718</v>
      </c>
      <c r="L13" s="41">
        <v>94640</v>
      </c>
      <c r="M13" s="41">
        <v>3162358</v>
      </c>
      <c r="N13" s="42"/>
      <c r="O13" s="7"/>
    </row>
    <row r="14" spans="1:15" x14ac:dyDescent="0.25">
      <c r="A14" s="35" t="s">
        <v>34</v>
      </c>
      <c r="B14" s="36">
        <v>202</v>
      </c>
      <c r="C14" s="36" t="s">
        <v>43</v>
      </c>
      <c r="D14" s="36" t="s">
        <v>36</v>
      </c>
      <c r="E14" s="37">
        <v>230</v>
      </c>
      <c r="F14" s="38" t="s">
        <v>44</v>
      </c>
      <c r="G14" s="39">
        <v>7.4</v>
      </c>
      <c r="H14" s="36" t="s">
        <v>38</v>
      </c>
      <c r="I14" s="40">
        <v>5</v>
      </c>
      <c r="J14" s="41">
        <v>0</v>
      </c>
      <c r="K14" s="41">
        <f t="shared" si="0"/>
        <v>0</v>
      </c>
      <c r="L14" s="41"/>
      <c r="M14" s="41"/>
      <c r="N14" s="42"/>
      <c r="O14" s="7"/>
    </row>
    <row r="15" spans="1:15" x14ac:dyDescent="0.25">
      <c r="A15" s="35" t="s">
        <v>45</v>
      </c>
      <c r="B15" s="36">
        <v>202</v>
      </c>
      <c r="C15" s="36" t="s">
        <v>43</v>
      </c>
      <c r="D15" s="36" t="s">
        <v>36</v>
      </c>
      <c r="E15" s="37">
        <v>317</v>
      </c>
      <c r="F15" s="38" t="s">
        <v>46</v>
      </c>
      <c r="G15" s="39">
        <v>7.4</v>
      </c>
      <c r="H15" s="36" t="s">
        <v>38</v>
      </c>
      <c r="I15" s="40">
        <v>20</v>
      </c>
      <c r="J15" s="41">
        <v>238969.68</v>
      </c>
      <c r="K15" s="41">
        <f t="shared" si="0"/>
        <v>5126514</v>
      </c>
      <c r="L15" s="41">
        <v>185283</v>
      </c>
      <c r="M15" s="41">
        <v>5311797</v>
      </c>
      <c r="N15" s="42"/>
      <c r="O15" s="7"/>
    </row>
    <row r="16" spans="1:15" x14ac:dyDescent="0.25">
      <c r="A16" s="35" t="s">
        <v>47</v>
      </c>
      <c r="B16" s="36">
        <v>211</v>
      </c>
      <c r="C16" s="36" t="s">
        <v>48</v>
      </c>
      <c r="D16" s="36" t="s">
        <v>36</v>
      </c>
      <c r="E16" s="37">
        <v>290</v>
      </c>
      <c r="F16" s="36" t="s">
        <v>49</v>
      </c>
      <c r="G16" s="39">
        <v>6.9</v>
      </c>
      <c r="H16" s="36" t="s">
        <v>38</v>
      </c>
      <c r="I16" s="40">
        <v>20</v>
      </c>
      <c r="J16" s="41">
        <v>133317.29999999999</v>
      </c>
      <c r="K16" s="41">
        <f t="shared" si="0"/>
        <v>2859999</v>
      </c>
      <c r="L16" s="41">
        <v>38959</v>
      </c>
      <c r="M16" s="41">
        <v>2898958</v>
      </c>
      <c r="N16" s="42"/>
      <c r="O16" s="7"/>
    </row>
    <row r="17" spans="1:15" x14ac:dyDescent="0.25">
      <c r="A17" s="35" t="s">
        <v>47</v>
      </c>
      <c r="B17" s="36">
        <v>211</v>
      </c>
      <c r="C17" s="36" t="s">
        <v>48</v>
      </c>
      <c r="D17" s="36" t="s">
        <v>36</v>
      </c>
      <c r="E17" s="37">
        <v>128</v>
      </c>
      <c r="F17" s="36" t="s">
        <v>50</v>
      </c>
      <c r="G17" s="39">
        <v>6.9</v>
      </c>
      <c r="H17" s="36" t="s">
        <v>38</v>
      </c>
      <c r="I17" s="40">
        <v>20</v>
      </c>
      <c r="J17" s="41">
        <v>58939.44</v>
      </c>
      <c r="K17" s="41">
        <f t="shared" si="0"/>
        <v>1264402</v>
      </c>
      <c r="L17" s="41">
        <v>17223</v>
      </c>
      <c r="M17" s="41">
        <v>1281625</v>
      </c>
      <c r="N17" s="42"/>
      <c r="O17" s="7"/>
    </row>
    <row r="18" spans="1:15" x14ac:dyDescent="0.25">
      <c r="A18" s="35" t="s">
        <v>51</v>
      </c>
      <c r="B18" s="36">
        <v>211</v>
      </c>
      <c r="C18" s="36" t="s">
        <v>48</v>
      </c>
      <c r="D18" s="36" t="s">
        <v>36</v>
      </c>
      <c r="E18" s="37">
        <v>22</v>
      </c>
      <c r="F18" s="36" t="s">
        <v>52</v>
      </c>
      <c r="G18" s="39">
        <v>6.9</v>
      </c>
      <c r="H18" s="36" t="s">
        <v>38</v>
      </c>
      <c r="I18" s="40">
        <v>20</v>
      </c>
      <c r="J18" s="41">
        <v>41161.56</v>
      </c>
      <c r="K18" s="41">
        <f t="shared" si="0"/>
        <v>883021</v>
      </c>
      <c r="L18" s="41">
        <v>12029</v>
      </c>
      <c r="M18" s="41">
        <v>895050</v>
      </c>
      <c r="N18" s="42"/>
      <c r="O18" s="7"/>
    </row>
    <row r="19" spans="1:15" x14ac:dyDescent="0.25">
      <c r="A19" s="35"/>
      <c r="B19" s="36"/>
      <c r="C19" s="36"/>
      <c r="D19" s="36"/>
      <c r="E19" s="37"/>
      <c r="F19" s="36"/>
      <c r="G19" s="39"/>
      <c r="H19" s="36"/>
      <c r="I19" s="40"/>
      <c r="J19" s="41"/>
      <c r="K19" s="41"/>
      <c r="L19" s="41"/>
      <c r="M19" s="41"/>
      <c r="N19" s="42"/>
      <c r="O19" s="7"/>
    </row>
    <row r="20" spans="1:15" x14ac:dyDescent="0.25">
      <c r="A20" s="35" t="s">
        <v>47</v>
      </c>
      <c r="B20" s="36">
        <v>221</v>
      </c>
      <c r="C20" s="36" t="s">
        <v>53</v>
      </c>
      <c r="D20" s="36" t="s">
        <v>36</v>
      </c>
      <c r="E20" s="37">
        <v>330</v>
      </c>
      <c r="F20" s="36" t="s">
        <v>54</v>
      </c>
      <c r="G20" s="39">
        <v>7.4</v>
      </c>
      <c r="H20" s="36" t="s">
        <v>55</v>
      </c>
      <c r="I20" s="40">
        <v>20</v>
      </c>
      <c r="J20" s="41">
        <v>235000</v>
      </c>
      <c r="K20" s="41">
        <f t="shared" si="0"/>
        <v>5041354</v>
      </c>
      <c r="L20" s="41">
        <v>73512</v>
      </c>
      <c r="M20" s="41">
        <v>5114866</v>
      </c>
      <c r="N20" s="42"/>
      <c r="O20" s="7"/>
    </row>
    <row r="21" spans="1:15" x14ac:dyDescent="0.25">
      <c r="A21" s="35" t="s">
        <v>47</v>
      </c>
      <c r="B21" s="36">
        <v>221</v>
      </c>
      <c r="C21" s="36" t="s">
        <v>53</v>
      </c>
      <c r="D21" s="36" t="s">
        <v>36</v>
      </c>
      <c r="E21" s="37">
        <v>43</v>
      </c>
      <c r="F21" s="36" t="s">
        <v>56</v>
      </c>
      <c r="G21" s="39">
        <v>7.4</v>
      </c>
      <c r="H21" s="36" t="s">
        <v>55</v>
      </c>
      <c r="I21" s="40">
        <v>20</v>
      </c>
      <c r="J21" s="41">
        <v>31000</v>
      </c>
      <c r="K21" s="41">
        <f t="shared" si="0"/>
        <v>665030</v>
      </c>
      <c r="L21" s="41">
        <v>9697</v>
      </c>
      <c r="M21" s="41">
        <v>674727</v>
      </c>
      <c r="N21" s="42"/>
      <c r="O21" s="7"/>
    </row>
    <row r="22" spans="1:15" x14ac:dyDescent="0.25">
      <c r="A22" s="35" t="s">
        <v>47</v>
      </c>
      <c r="B22" s="36">
        <v>221</v>
      </c>
      <c r="C22" s="36" t="s">
        <v>53</v>
      </c>
      <c r="D22" s="36" t="s">
        <v>36</v>
      </c>
      <c r="E22" s="37">
        <v>240</v>
      </c>
      <c r="F22" s="36" t="s">
        <v>57</v>
      </c>
      <c r="G22" s="39">
        <v>7.4</v>
      </c>
      <c r="H22" s="36" t="s">
        <v>55</v>
      </c>
      <c r="I22" s="40">
        <v>12</v>
      </c>
      <c r="J22" s="41">
        <v>47834.26</v>
      </c>
      <c r="K22" s="41">
        <f t="shared" si="0"/>
        <v>1026168</v>
      </c>
      <c r="L22" s="41">
        <v>14963</v>
      </c>
      <c r="M22" s="41">
        <v>1041131</v>
      </c>
      <c r="N22" s="42"/>
      <c r="O22" s="7"/>
    </row>
    <row r="23" spans="1:15" x14ac:dyDescent="0.25">
      <c r="A23" s="35" t="s">
        <v>47</v>
      </c>
      <c r="B23" s="36">
        <v>221</v>
      </c>
      <c r="C23" s="36" t="s">
        <v>53</v>
      </c>
      <c r="D23" s="36" t="s">
        <v>36</v>
      </c>
      <c r="E23" s="37">
        <v>55</v>
      </c>
      <c r="F23" s="36" t="s">
        <v>58</v>
      </c>
      <c r="G23" s="39">
        <v>7.4</v>
      </c>
      <c r="H23" s="36" t="s">
        <v>55</v>
      </c>
      <c r="I23" s="40">
        <v>12</v>
      </c>
      <c r="J23" s="41">
        <v>10974.21</v>
      </c>
      <c r="K23" s="41">
        <f>ROUND((J23*$C$8/1000),0)</f>
        <v>235425</v>
      </c>
      <c r="L23" s="41">
        <v>3457</v>
      </c>
      <c r="M23" s="41">
        <v>238882</v>
      </c>
      <c r="N23" s="42"/>
      <c r="O23" s="7"/>
    </row>
    <row r="24" spans="1:15" x14ac:dyDescent="0.25">
      <c r="A24" s="35" t="s">
        <v>51</v>
      </c>
      <c r="B24" s="36">
        <v>221</v>
      </c>
      <c r="C24" s="36" t="s">
        <v>53</v>
      </c>
      <c r="D24" s="36" t="s">
        <v>36</v>
      </c>
      <c r="E24" s="37">
        <v>50</v>
      </c>
      <c r="F24" s="36" t="s">
        <v>59</v>
      </c>
      <c r="G24" s="39">
        <v>7.4</v>
      </c>
      <c r="H24" s="36" t="s">
        <v>55</v>
      </c>
      <c r="I24" s="40">
        <v>20</v>
      </c>
      <c r="J24" s="41">
        <v>95383.5</v>
      </c>
      <c r="K24" s="41">
        <f>ROUND((J24*$C$8/1000),0)</f>
        <v>2046221</v>
      </c>
      <c r="L24" s="41">
        <v>29710</v>
      </c>
      <c r="M24" s="41">
        <v>2075931</v>
      </c>
      <c r="N24" s="42"/>
      <c r="O24" s="7"/>
    </row>
    <row r="25" spans="1:15" x14ac:dyDescent="0.25">
      <c r="A25" s="35" t="s">
        <v>60</v>
      </c>
      <c r="B25" s="36">
        <v>225</v>
      </c>
      <c r="C25" s="36" t="s">
        <v>61</v>
      </c>
      <c r="D25" s="36" t="s">
        <v>36</v>
      </c>
      <c r="E25" s="37">
        <v>427</v>
      </c>
      <c r="F25" s="36" t="s">
        <v>62</v>
      </c>
      <c r="G25" s="39">
        <v>7.5</v>
      </c>
      <c r="H25" s="36" t="s">
        <v>63</v>
      </c>
      <c r="I25" s="40">
        <v>24</v>
      </c>
      <c r="J25" s="41">
        <v>327951</v>
      </c>
      <c r="K25" s="41">
        <f>ROUND((J25*$C$8/1000),0)</f>
        <v>7035392</v>
      </c>
      <c r="L25" s="41">
        <v>259057</v>
      </c>
      <c r="M25" s="41">
        <v>7294449</v>
      </c>
      <c r="N25" s="42"/>
      <c r="O25" s="7"/>
    </row>
    <row r="26" spans="1:15" x14ac:dyDescent="0.25">
      <c r="A26" s="35" t="s">
        <v>64</v>
      </c>
      <c r="B26" s="36">
        <v>225</v>
      </c>
      <c r="C26" s="36" t="s">
        <v>61</v>
      </c>
      <c r="D26" s="36" t="s">
        <v>36</v>
      </c>
      <c r="E26" s="37">
        <v>36</v>
      </c>
      <c r="F26" s="36" t="s">
        <v>65</v>
      </c>
      <c r="G26" s="39">
        <v>7.5</v>
      </c>
      <c r="H26" s="36" t="s">
        <v>63</v>
      </c>
      <c r="I26" s="40">
        <v>24</v>
      </c>
      <c r="J26" s="41">
        <v>65377</v>
      </c>
      <c r="K26" s="41">
        <f>ROUND((J26*$C$8/1000),0)</f>
        <v>1402505</v>
      </c>
      <c r="L26" s="41">
        <v>51642</v>
      </c>
      <c r="M26" s="41">
        <v>1454147</v>
      </c>
      <c r="N26" s="42"/>
      <c r="O26" s="7"/>
    </row>
    <row r="27" spans="1:15" x14ac:dyDescent="0.25">
      <c r="A27" s="35"/>
      <c r="B27" s="36"/>
      <c r="C27" s="36"/>
      <c r="D27" s="36"/>
      <c r="E27" s="37"/>
      <c r="F27" s="36"/>
      <c r="G27" s="39"/>
      <c r="H27" s="36"/>
      <c r="I27" s="40"/>
      <c r="J27" s="41"/>
      <c r="K27" s="41"/>
      <c r="L27" s="41"/>
      <c r="M27" s="41"/>
      <c r="N27" s="42"/>
      <c r="O27" s="7"/>
    </row>
    <row r="28" spans="1:15" x14ac:dyDescent="0.25">
      <c r="A28" s="35" t="s">
        <v>60</v>
      </c>
      <c r="B28" s="36">
        <v>228</v>
      </c>
      <c r="C28" s="36" t="s">
        <v>66</v>
      </c>
      <c r="D28" s="36" t="s">
        <v>36</v>
      </c>
      <c r="E28" s="37">
        <v>433</v>
      </c>
      <c r="F28" s="36" t="s">
        <v>41</v>
      </c>
      <c r="G28" s="39">
        <v>7.5</v>
      </c>
      <c r="H28" s="36" t="s">
        <v>63</v>
      </c>
      <c r="I28" s="40">
        <v>21</v>
      </c>
      <c r="J28" s="41">
        <v>257068</v>
      </c>
      <c r="K28" s="41">
        <f>ROUND((J28*$C$8/1000),0)</f>
        <v>5514769</v>
      </c>
      <c r="L28" s="41">
        <v>203065</v>
      </c>
      <c r="M28" s="41">
        <v>5717834</v>
      </c>
      <c r="N28" s="42"/>
      <c r="O28" s="7"/>
    </row>
    <row r="29" spans="1:15" x14ac:dyDescent="0.25">
      <c r="A29" s="35" t="s">
        <v>64</v>
      </c>
      <c r="B29" s="36">
        <v>228</v>
      </c>
      <c r="C29" s="36" t="s">
        <v>66</v>
      </c>
      <c r="D29" s="36" t="s">
        <v>36</v>
      </c>
      <c r="E29" s="37">
        <v>60</v>
      </c>
      <c r="F29" s="36" t="s">
        <v>42</v>
      </c>
      <c r="G29" s="39">
        <v>7.5</v>
      </c>
      <c r="H29" s="36" t="s">
        <v>63</v>
      </c>
      <c r="I29" s="40">
        <v>21</v>
      </c>
      <c r="J29" s="41">
        <v>108961</v>
      </c>
      <c r="K29" s="41">
        <f>ROUND((J29*$C$8/1000),0)</f>
        <v>2337493</v>
      </c>
      <c r="L29" s="41">
        <v>86072</v>
      </c>
      <c r="M29" s="41">
        <v>2423565</v>
      </c>
      <c r="N29" s="42"/>
      <c r="O29" s="7"/>
    </row>
    <row r="30" spans="1:15" x14ac:dyDescent="0.25">
      <c r="A30" s="35" t="s">
        <v>67</v>
      </c>
      <c r="B30" s="36">
        <v>236</v>
      </c>
      <c r="C30" s="36" t="s">
        <v>68</v>
      </c>
      <c r="D30" s="36" t="s">
        <v>36</v>
      </c>
      <c r="E30" s="37">
        <v>403</v>
      </c>
      <c r="F30" s="38" t="s">
        <v>69</v>
      </c>
      <c r="G30" s="39">
        <v>7</v>
      </c>
      <c r="H30" s="36" t="s">
        <v>63</v>
      </c>
      <c r="I30" s="40">
        <v>19</v>
      </c>
      <c r="J30" s="41">
        <v>241587.62</v>
      </c>
      <c r="K30" s="41">
        <f>ROUND((J30*$C$8/1000),0)</f>
        <v>5182675</v>
      </c>
      <c r="L30" s="41">
        <v>29395</v>
      </c>
      <c r="M30" s="41">
        <v>5212070</v>
      </c>
      <c r="N30" s="42"/>
      <c r="O30" s="7"/>
    </row>
    <row r="31" spans="1:15" x14ac:dyDescent="0.25">
      <c r="A31" s="35" t="s">
        <v>70</v>
      </c>
      <c r="B31" s="36">
        <v>236</v>
      </c>
      <c r="C31" s="36" t="s">
        <v>68</v>
      </c>
      <c r="D31" s="36" t="s">
        <v>36</v>
      </c>
      <c r="E31" s="37">
        <v>35.5</v>
      </c>
      <c r="F31" s="38" t="s">
        <v>71</v>
      </c>
      <c r="G31" s="39">
        <v>6.5</v>
      </c>
      <c r="H31" s="36" t="s">
        <v>63</v>
      </c>
      <c r="I31" s="40">
        <v>20</v>
      </c>
      <c r="J31" s="41">
        <v>60951.43</v>
      </c>
      <c r="K31" s="41">
        <f>ROUND((J31*$C$8/1000),0)</f>
        <v>1307565</v>
      </c>
      <c r="L31" s="41">
        <v>0</v>
      </c>
      <c r="M31" s="41">
        <v>1307565</v>
      </c>
      <c r="N31" s="42"/>
      <c r="O31" s="7"/>
    </row>
    <row r="32" spans="1:15" x14ac:dyDescent="0.25">
      <c r="A32" s="35" t="s">
        <v>72</v>
      </c>
      <c r="B32" s="36">
        <v>239</v>
      </c>
      <c r="C32" s="36" t="s">
        <v>73</v>
      </c>
      <c r="D32" s="36" t="s">
        <v>36</v>
      </c>
      <c r="E32" s="37">
        <v>2100</v>
      </c>
      <c r="F32" s="36" t="s">
        <v>49</v>
      </c>
      <c r="G32" s="39">
        <v>6.8</v>
      </c>
      <c r="H32" s="36" t="s">
        <v>38</v>
      </c>
      <c r="I32" s="40">
        <v>4</v>
      </c>
      <c r="J32" s="41"/>
      <c r="K32" s="41"/>
      <c r="L32" s="41"/>
      <c r="M32" s="41"/>
      <c r="N32" s="42"/>
      <c r="O32" s="7"/>
    </row>
    <row r="33" spans="1:15" x14ac:dyDescent="0.25">
      <c r="A33" s="35" t="s">
        <v>72</v>
      </c>
      <c r="B33" s="36">
        <v>239</v>
      </c>
      <c r="C33" s="36" t="s">
        <v>73</v>
      </c>
      <c r="D33" s="36" t="s">
        <v>36</v>
      </c>
      <c r="E33" s="37">
        <v>590</v>
      </c>
      <c r="F33" s="36" t="s">
        <v>52</v>
      </c>
      <c r="G33" s="39">
        <v>6.8</v>
      </c>
      <c r="H33" s="36" t="s">
        <v>38</v>
      </c>
      <c r="I33" s="40">
        <v>14</v>
      </c>
      <c r="J33" s="41">
        <v>152994.4</v>
      </c>
      <c r="K33" s="41">
        <f>ROUND((J33*$C$8/1000),0)</f>
        <v>3282123</v>
      </c>
      <c r="L33" s="41">
        <v>3000.31</v>
      </c>
      <c r="M33" s="41">
        <v>3285123.44</v>
      </c>
      <c r="N33" s="42"/>
      <c r="O33" s="7"/>
    </row>
    <row r="34" spans="1:15" x14ac:dyDescent="0.25">
      <c r="A34" s="35" t="s">
        <v>74</v>
      </c>
      <c r="B34" s="36">
        <v>239</v>
      </c>
      <c r="C34" s="36" t="s">
        <v>73</v>
      </c>
      <c r="D34" s="36" t="s">
        <v>36</v>
      </c>
      <c r="E34" s="37">
        <v>48</v>
      </c>
      <c r="F34" s="36" t="s">
        <v>75</v>
      </c>
      <c r="G34" s="39">
        <v>6.8</v>
      </c>
      <c r="H34" s="36" t="s">
        <v>38</v>
      </c>
      <c r="I34" s="40">
        <v>14</v>
      </c>
      <c r="J34" s="41">
        <v>82143.490000000005</v>
      </c>
      <c r="K34" s="41">
        <f>ROUND((J34*$C$8/1000),0)</f>
        <v>1762189</v>
      </c>
      <c r="L34" s="41">
        <v>0</v>
      </c>
      <c r="M34" s="41">
        <v>1762188.9</v>
      </c>
      <c r="N34" s="42"/>
      <c r="O34" s="7"/>
    </row>
    <row r="35" spans="1:15" x14ac:dyDescent="0.25">
      <c r="A35" s="35"/>
      <c r="B35" s="36"/>
      <c r="C35" s="36"/>
      <c r="D35" s="36"/>
      <c r="E35" s="37"/>
      <c r="F35" s="36"/>
      <c r="G35" s="39"/>
      <c r="H35" s="36"/>
      <c r="I35" s="40"/>
      <c r="J35" s="41"/>
      <c r="K35" s="41"/>
      <c r="L35" s="41"/>
      <c r="M35" s="41"/>
      <c r="N35" s="42"/>
      <c r="O35" s="7"/>
    </row>
    <row r="36" spans="1:15" x14ac:dyDescent="0.25">
      <c r="A36" s="35" t="s">
        <v>47</v>
      </c>
      <c r="B36" s="36">
        <v>245</v>
      </c>
      <c r="C36" s="36" t="s">
        <v>76</v>
      </c>
      <c r="D36" s="36" t="s">
        <v>36</v>
      </c>
      <c r="E36" s="37">
        <v>800</v>
      </c>
      <c r="F36" s="36" t="s">
        <v>77</v>
      </c>
      <c r="G36" s="39">
        <v>7</v>
      </c>
      <c r="H36" s="36" t="s">
        <v>55</v>
      </c>
      <c r="I36" s="39">
        <v>19.75</v>
      </c>
      <c r="J36" s="41">
        <v>350944.88</v>
      </c>
      <c r="K36" s="41">
        <f>ROUND((J36*$C$8/1000),0)</f>
        <v>7528670</v>
      </c>
      <c r="L36" s="41">
        <v>103994</v>
      </c>
      <c r="M36" s="41">
        <v>7632664</v>
      </c>
      <c r="N36" s="42"/>
      <c r="O36" s="7"/>
    </row>
    <row r="37" spans="1:15" x14ac:dyDescent="0.25">
      <c r="A37" s="35" t="s">
        <v>47</v>
      </c>
      <c r="B37" s="36">
        <v>245</v>
      </c>
      <c r="C37" s="36" t="s">
        <v>76</v>
      </c>
      <c r="D37" s="36" t="s">
        <v>36</v>
      </c>
      <c r="E37" s="37">
        <v>95</v>
      </c>
      <c r="F37" s="36" t="s">
        <v>78</v>
      </c>
      <c r="G37" s="39">
        <v>7</v>
      </c>
      <c r="H37" s="36" t="s">
        <v>55</v>
      </c>
      <c r="I37" s="39">
        <v>19.75</v>
      </c>
      <c r="J37" s="41">
        <v>41852.480000000003</v>
      </c>
      <c r="K37" s="41">
        <f>ROUND((J37*$C$8/1000),0)</f>
        <v>897843</v>
      </c>
      <c r="L37" s="41">
        <v>12401</v>
      </c>
      <c r="M37" s="41">
        <v>910244</v>
      </c>
      <c r="N37" s="42"/>
      <c r="O37" s="7"/>
    </row>
    <row r="38" spans="1:15" x14ac:dyDescent="0.25">
      <c r="A38" s="35" t="s">
        <v>79</v>
      </c>
      <c r="B38" s="36">
        <v>245</v>
      </c>
      <c r="C38" s="36" t="s">
        <v>76</v>
      </c>
      <c r="D38" s="36" t="s">
        <v>36</v>
      </c>
      <c r="E38" s="37">
        <v>90</v>
      </c>
      <c r="F38" s="36" t="s">
        <v>80</v>
      </c>
      <c r="G38" s="39">
        <v>7</v>
      </c>
      <c r="H38" s="36" t="s">
        <v>55</v>
      </c>
      <c r="I38" s="39">
        <v>19.75</v>
      </c>
      <c r="J38" s="41">
        <v>141275.96</v>
      </c>
      <c r="K38" s="41">
        <f>ROUND((J38*$C$8/1000),0)</f>
        <v>3030732</v>
      </c>
      <c r="L38" s="41">
        <v>41867</v>
      </c>
      <c r="M38" s="41">
        <v>3072599</v>
      </c>
      <c r="N38" s="42"/>
      <c r="O38" s="7"/>
    </row>
    <row r="39" spans="1:15" x14ac:dyDescent="0.25">
      <c r="A39" s="35" t="s">
        <v>47</v>
      </c>
      <c r="B39" s="36">
        <v>247</v>
      </c>
      <c r="C39" s="36" t="s">
        <v>81</v>
      </c>
      <c r="D39" s="36" t="s">
        <v>36</v>
      </c>
      <c r="E39" s="37">
        <v>470</v>
      </c>
      <c r="F39" s="36" t="s">
        <v>82</v>
      </c>
      <c r="G39" s="39">
        <v>6.3</v>
      </c>
      <c r="H39" s="36" t="s">
        <v>55</v>
      </c>
      <c r="I39" s="39">
        <v>25</v>
      </c>
      <c r="J39" s="41">
        <v>224022.99</v>
      </c>
      <c r="K39" s="41">
        <f t="shared" ref="K39:K46" si="1">ROUND((J39*$C$8/1000),0)</f>
        <v>4805869</v>
      </c>
      <c r="L39" s="41">
        <v>84741</v>
      </c>
      <c r="M39" s="41">
        <v>4890610</v>
      </c>
      <c r="N39" s="42"/>
      <c r="O39" s="7"/>
    </row>
    <row r="40" spans="1:15" x14ac:dyDescent="0.25">
      <c r="A40" s="35" t="s">
        <v>47</v>
      </c>
      <c r="B40" s="36">
        <v>247</v>
      </c>
      <c r="C40" s="36" t="s">
        <v>81</v>
      </c>
      <c r="D40" s="36" t="s">
        <v>36</v>
      </c>
      <c r="E40" s="37">
        <v>25</v>
      </c>
      <c r="F40" s="36" t="s">
        <v>83</v>
      </c>
      <c r="G40" s="39">
        <v>6.3</v>
      </c>
      <c r="H40" s="36" t="s">
        <v>55</v>
      </c>
      <c r="I40" s="39">
        <v>25</v>
      </c>
      <c r="J40" s="41">
        <v>11690.46</v>
      </c>
      <c r="K40" s="41">
        <f t="shared" si="1"/>
        <v>250790</v>
      </c>
      <c r="L40" s="41">
        <v>4421</v>
      </c>
      <c r="M40" s="41">
        <v>255211</v>
      </c>
      <c r="N40" s="42"/>
      <c r="O40" s="7"/>
    </row>
    <row r="41" spans="1:15" x14ac:dyDescent="0.25">
      <c r="A41" s="35" t="s">
        <v>51</v>
      </c>
      <c r="B41" s="36">
        <v>247</v>
      </c>
      <c r="C41" s="36" t="s">
        <v>81</v>
      </c>
      <c r="D41" s="36" t="s">
        <v>36</v>
      </c>
      <c r="E41" s="37">
        <v>27</v>
      </c>
      <c r="F41" s="36" t="s">
        <v>84</v>
      </c>
      <c r="G41" s="39">
        <v>7.3</v>
      </c>
      <c r="H41" s="36" t="s">
        <v>55</v>
      </c>
      <c r="I41" s="39">
        <v>25</v>
      </c>
      <c r="J41" s="41">
        <v>47256.480000000003</v>
      </c>
      <c r="K41" s="41">
        <f t="shared" si="1"/>
        <v>1013773</v>
      </c>
      <c r="L41" s="41">
        <v>17917</v>
      </c>
      <c r="M41" s="41">
        <v>1031690</v>
      </c>
      <c r="N41" s="42"/>
      <c r="O41" s="7"/>
    </row>
    <row r="42" spans="1:15" x14ac:dyDescent="0.25">
      <c r="A42" s="35" t="s">
        <v>85</v>
      </c>
      <c r="B42" s="36">
        <v>262</v>
      </c>
      <c r="C42" s="36" t="s">
        <v>86</v>
      </c>
      <c r="D42" s="36" t="s">
        <v>36</v>
      </c>
      <c r="E42" s="37">
        <v>405</v>
      </c>
      <c r="F42" s="36" t="s">
        <v>87</v>
      </c>
      <c r="G42" s="39">
        <v>5.75</v>
      </c>
      <c r="H42" s="36" t="s">
        <v>38</v>
      </c>
      <c r="I42" s="39">
        <v>6</v>
      </c>
      <c r="J42" s="41">
        <v>0</v>
      </c>
      <c r="K42" s="41">
        <f>ROUND((J42*$C$8/1000),0)</f>
        <v>0</v>
      </c>
      <c r="L42" s="41"/>
      <c r="M42" s="41"/>
      <c r="N42" s="42"/>
      <c r="O42" s="7"/>
    </row>
    <row r="43" spans="1:15" x14ac:dyDescent="0.25">
      <c r="A43" s="35" t="s">
        <v>85</v>
      </c>
      <c r="B43" s="36">
        <v>262</v>
      </c>
      <c r="C43" s="36" t="s">
        <v>86</v>
      </c>
      <c r="D43" s="36" t="s">
        <v>36</v>
      </c>
      <c r="E43" s="37">
        <v>104</v>
      </c>
      <c r="F43" s="36" t="s">
        <v>88</v>
      </c>
      <c r="G43" s="39">
        <v>5.75</v>
      </c>
      <c r="H43" s="36" t="s">
        <v>38</v>
      </c>
      <c r="I43" s="39">
        <v>6</v>
      </c>
      <c r="J43" s="41">
        <v>0</v>
      </c>
      <c r="K43" s="41">
        <f t="shared" si="1"/>
        <v>0</v>
      </c>
      <c r="L43" s="41"/>
      <c r="M43" s="41"/>
      <c r="N43" s="42"/>
      <c r="O43" s="7"/>
    </row>
    <row r="44" spans="1:15" x14ac:dyDescent="0.25">
      <c r="A44" s="35" t="s">
        <v>85</v>
      </c>
      <c r="B44" s="36">
        <v>262</v>
      </c>
      <c r="C44" s="36" t="s">
        <v>86</v>
      </c>
      <c r="D44" s="36" t="s">
        <v>36</v>
      </c>
      <c r="E44" s="37">
        <v>465</v>
      </c>
      <c r="F44" s="36" t="s">
        <v>89</v>
      </c>
      <c r="G44" s="39">
        <v>6.5</v>
      </c>
      <c r="H44" s="36" t="s">
        <v>38</v>
      </c>
      <c r="I44" s="39">
        <v>20</v>
      </c>
      <c r="J44" s="41">
        <v>79563.100000000006</v>
      </c>
      <c r="K44" s="41">
        <f t="shared" si="1"/>
        <v>1706833</v>
      </c>
      <c r="L44" s="41">
        <v>26789</v>
      </c>
      <c r="M44" s="41">
        <v>1733622</v>
      </c>
      <c r="N44" s="42"/>
      <c r="O44" s="7"/>
    </row>
    <row r="45" spans="1:15" x14ac:dyDescent="0.25">
      <c r="A45" s="35" t="s">
        <v>85</v>
      </c>
      <c r="B45" s="36">
        <v>262</v>
      </c>
      <c r="C45" s="36" t="s">
        <v>86</v>
      </c>
      <c r="D45" s="36" t="s">
        <v>36</v>
      </c>
      <c r="E45" s="37">
        <v>121</v>
      </c>
      <c r="F45" s="36" t="s">
        <v>90</v>
      </c>
      <c r="G45" s="39">
        <v>6.5</v>
      </c>
      <c r="H45" s="36" t="s">
        <v>38</v>
      </c>
      <c r="I45" s="39">
        <v>20</v>
      </c>
      <c r="J45" s="41">
        <v>20686.400000000001</v>
      </c>
      <c r="K45" s="41">
        <f t="shared" si="1"/>
        <v>443776</v>
      </c>
      <c r="L45" s="41">
        <v>6966</v>
      </c>
      <c r="M45" s="41">
        <v>450742</v>
      </c>
      <c r="N45" s="42"/>
      <c r="O45" s="7"/>
    </row>
    <row r="46" spans="1:15" x14ac:dyDescent="0.25">
      <c r="A46" s="35" t="s">
        <v>91</v>
      </c>
      <c r="B46" s="36">
        <v>262</v>
      </c>
      <c r="C46" s="36" t="s">
        <v>86</v>
      </c>
      <c r="D46" s="36" t="s">
        <v>36</v>
      </c>
      <c r="E46" s="37">
        <v>35</v>
      </c>
      <c r="F46" s="36" t="s">
        <v>92</v>
      </c>
      <c r="G46" s="39">
        <v>6.5</v>
      </c>
      <c r="H46" s="36" t="s">
        <v>38</v>
      </c>
      <c r="I46" s="39">
        <v>20</v>
      </c>
      <c r="J46" s="41">
        <v>55252.6</v>
      </c>
      <c r="K46" s="41">
        <f t="shared" si="1"/>
        <v>1185310</v>
      </c>
      <c r="L46" s="41">
        <v>18604</v>
      </c>
      <c r="M46" s="41">
        <v>1203914</v>
      </c>
      <c r="N46" s="42"/>
      <c r="O46" s="7"/>
    </row>
    <row r="47" spans="1:15" x14ac:dyDescent="0.25">
      <c r="A47" s="35"/>
      <c r="B47" s="36"/>
      <c r="C47" s="36"/>
      <c r="D47" s="36"/>
      <c r="E47" s="37"/>
      <c r="F47" s="36"/>
      <c r="G47" s="39"/>
      <c r="H47" s="36"/>
      <c r="I47" s="39"/>
      <c r="J47" s="41"/>
      <c r="K47" s="41"/>
      <c r="L47" s="41"/>
      <c r="M47" s="41"/>
      <c r="N47" s="42"/>
      <c r="O47" s="7"/>
    </row>
    <row r="48" spans="1:15" x14ac:dyDescent="0.25">
      <c r="A48" s="35" t="s">
        <v>60</v>
      </c>
      <c r="B48" s="36">
        <v>270</v>
      </c>
      <c r="C48" s="36" t="s">
        <v>93</v>
      </c>
      <c r="D48" s="36" t="s">
        <v>36</v>
      </c>
      <c r="E48" s="37">
        <v>450</v>
      </c>
      <c r="F48" s="36" t="s">
        <v>44</v>
      </c>
      <c r="G48" s="39">
        <v>7</v>
      </c>
      <c r="H48" s="36" t="s">
        <v>63</v>
      </c>
      <c r="I48" s="39">
        <v>21</v>
      </c>
      <c r="J48" s="41">
        <v>292549</v>
      </c>
      <c r="K48" s="41">
        <f t="shared" ref="K48:K56" si="2">ROUND((J48*$C$8/1000),0)</f>
        <v>6275928</v>
      </c>
      <c r="L48" s="41">
        <v>215942</v>
      </c>
      <c r="M48" s="41">
        <v>6491870</v>
      </c>
      <c r="N48" s="42"/>
      <c r="O48" s="7"/>
    </row>
    <row r="49" spans="1:15" x14ac:dyDescent="0.25">
      <c r="A49" s="35" t="s">
        <v>64</v>
      </c>
      <c r="B49" s="36">
        <v>270</v>
      </c>
      <c r="C49" s="36" t="s">
        <v>93</v>
      </c>
      <c r="D49" s="36" t="s">
        <v>36</v>
      </c>
      <c r="E49" s="37">
        <v>80</v>
      </c>
      <c r="F49" s="36" t="s">
        <v>46</v>
      </c>
      <c r="G49" s="39">
        <v>7</v>
      </c>
      <c r="H49" s="36" t="s">
        <v>63</v>
      </c>
      <c r="I49" s="39">
        <v>21</v>
      </c>
      <c r="J49" s="41">
        <v>128463</v>
      </c>
      <c r="K49" s="41">
        <f t="shared" si="2"/>
        <v>2755861</v>
      </c>
      <c r="L49" s="41">
        <v>94824</v>
      </c>
      <c r="M49" s="41">
        <v>2850685</v>
      </c>
      <c r="N49" s="42"/>
      <c r="O49" s="7"/>
    </row>
    <row r="50" spans="1:15" x14ac:dyDescent="0.25">
      <c r="A50" s="35" t="s">
        <v>94</v>
      </c>
      <c r="B50" s="36">
        <v>271</v>
      </c>
      <c r="C50" s="36" t="s">
        <v>95</v>
      </c>
      <c r="D50" s="36" t="s">
        <v>36</v>
      </c>
      <c r="E50" s="37">
        <v>185</v>
      </c>
      <c r="F50" s="36" t="s">
        <v>96</v>
      </c>
      <c r="G50" s="39">
        <v>5.5</v>
      </c>
      <c r="H50" s="36" t="s">
        <v>55</v>
      </c>
      <c r="I50" s="39">
        <v>5</v>
      </c>
      <c r="J50" s="41">
        <v>0</v>
      </c>
      <c r="K50" s="41">
        <f t="shared" si="2"/>
        <v>0</v>
      </c>
      <c r="L50" s="41"/>
      <c r="M50" s="41"/>
      <c r="N50" s="42"/>
      <c r="O50" s="7"/>
    </row>
    <row r="51" spans="1:15" x14ac:dyDescent="0.25">
      <c r="A51" s="35" t="s">
        <v>94</v>
      </c>
      <c r="B51" s="36">
        <v>271</v>
      </c>
      <c r="C51" s="36" t="s">
        <v>95</v>
      </c>
      <c r="D51" s="36" t="s">
        <v>36</v>
      </c>
      <c r="E51" s="37">
        <v>47</v>
      </c>
      <c r="F51" s="36" t="s">
        <v>54</v>
      </c>
      <c r="G51" s="39">
        <v>5.5</v>
      </c>
      <c r="H51" s="36" t="s">
        <v>55</v>
      </c>
      <c r="I51" s="39">
        <v>5</v>
      </c>
      <c r="J51" s="41">
        <v>0</v>
      </c>
      <c r="K51" s="41">
        <f t="shared" si="2"/>
        <v>0</v>
      </c>
      <c r="L51" s="41"/>
      <c r="M51" s="41"/>
      <c r="N51" s="42"/>
      <c r="O51" s="7"/>
    </row>
    <row r="52" spans="1:15" x14ac:dyDescent="0.25">
      <c r="A52" s="35" t="s">
        <v>94</v>
      </c>
      <c r="B52" s="36">
        <v>271</v>
      </c>
      <c r="C52" s="36" t="s">
        <v>95</v>
      </c>
      <c r="D52" s="36" t="s">
        <v>36</v>
      </c>
      <c r="E52" s="37">
        <v>795</v>
      </c>
      <c r="F52" s="36" t="s">
        <v>97</v>
      </c>
      <c r="G52" s="39">
        <v>6.5</v>
      </c>
      <c r="H52" s="36" t="s">
        <v>55</v>
      </c>
      <c r="I52" s="39">
        <v>22.25</v>
      </c>
      <c r="J52" s="41">
        <v>441552.27</v>
      </c>
      <c r="K52" s="41">
        <f t="shared" si="2"/>
        <v>9472431</v>
      </c>
      <c r="L52" s="41">
        <v>64845</v>
      </c>
      <c r="M52" s="41">
        <v>9537276</v>
      </c>
      <c r="N52" s="42"/>
      <c r="O52" s="7"/>
    </row>
    <row r="53" spans="1:15" x14ac:dyDescent="0.25">
      <c r="A53" s="35" t="s">
        <v>94</v>
      </c>
      <c r="B53" s="36">
        <v>271</v>
      </c>
      <c r="C53" s="36" t="s">
        <v>95</v>
      </c>
      <c r="D53" s="36" t="s">
        <v>36</v>
      </c>
      <c r="E53" s="37">
        <v>203</v>
      </c>
      <c r="F53" s="36" t="s">
        <v>98</v>
      </c>
      <c r="G53" s="39">
        <v>6.5</v>
      </c>
      <c r="H53" s="36" t="s">
        <v>55</v>
      </c>
      <c r="I53" s="39">
        <v>22.25</v>
      </c>
      <c r="J53" s="41">
        <v>113418.32</v>
      </c>
      <c r="K53" s="41">
        <f t="shared" si="2"/>
        <v>2433114</v>
      </c>
      <c r="L53" s="41">
        <v>16656</v>
      </c>
      <c r="M53" s="41">
        <v>2449770</v>
      </c>
      <c r="N53" s="42"/>
      <c r="O53" s="7"/>
    </row>
    <row r="54" spans="1:15" x14ac:dyDescent="0.25">
      <c r="A54" s="35" t="s">
        <v>99</v>
      </c>
      <c r="B54" s="36">
        <v>271</v>
      </c>
      <c r="C54" s="36" t="s">
        <v>95</v>
      </c>
      <c r="D54" s="36" t="s">
        <v>36</v>
      </c>
      <c r="E54" s="37">
        <v>90</v>
      </c>
      <c r="F54" s="36" t="s">
        <v>77</v>
      </c>
      <c r="G54" s="39">
        <v>6.5</v>
      </c>
      <c r="H54" s="36" t="s">
        <v>55</v>
      </c>
      <c r="I54" s="39">
        <v>22.25</v>
      </c>
      <c r="J54" s="41">
        <v>142078.10999999999</v>
      </c>
      <c r="K54" s="41">
        <f t="shared" si="2"/>
        <v>3047941</v>
      </c>
      <c r="L54" s="41">
        <v>20865</v>
      </c>
      <c r="M54" s="41">
        <v>3068806</v>
      </c>
      <c r="N54" s="42"/>
      <c r="O54" s="7"/>
    </row>
    <row r="55" spans="1:15" x14ac:dyDescent="0.25">
      <c r="A55" s="35" t="s">
        <v>47</v>
      </c>
      <c r="B55" s="36">
        <v>280</v>
      </c>
      <c r="C55" s="36" t="s">
        <v>100</v>
      </c>
      <c r="D55" s="36" t="s">
        <v>36</v>
      </c>
      <c r="E55" s="37">
        <v>1100</v>
      </c>
      <c r="F55" s="36" t="s">
        <v>101</v>
      </c>
      <c r="G55" s="39">
        <v>6.3419999999999996</v>
      </c>
      <c r="H55" s="36" t="s">
        <v>102</v>
      </c>
      <c r="I55" s="39">
        <v>7.5</v>
      </c>
      <c r="J55" s="41">
        <v>1064305.6599999999</v>
      </c>
      <c r="K55" s="41">
        <f t="shared" si="2"/>
        <v>22832092</v>
      </c>
      <c r="L55" s="41">
        <v>251392</v>
      </c>
      <c r="M55" s="41">
        <v>23083484</v>
      </c>
      <c r="N55" s="42"/>
      <c r="O55" s="7"/>
    </row>
    <row r="56" spans="1:15" x14ac:dyDescent="0.25">
      <c r="A56" s="35" t="s">
        <v>47</v>
      </c>
      <c r="B56" s="36">
        <v>280</v>
      </c>
      <c r="C56" s="36" t="s">
        <v>100</v>
      </c>
      <c r="D56" s="36" t="s">
        <v>36</v>
      </c>
      <c r="E56" s="37">
        <v>1215</v>
      </c>
      <c r="F56" s="36" t="s">
        <v>103</v>
      </c>
      <c r="G56" s="39">
        <v>6.3419999999999996</v>
      </c>
      <c r="H56" s="36" t="s">
        <v>102</v>
      </c>
      <c r="I56" s="39">
        <v>7.5</v>
      </c>
      <c r="J56" s="41">
        <v>1175574.08</v>
      </c>
      <c r="K56" s="41">
        <f t="shared" si="2"/>
        <v>25219085</v>
      </c>
      <c r="L56" s="41">
        <v>277674</v>
      </c>
      <c r="M56" s="41">
        <v>25496759</v>
      </c>
      <c r="N56" s="42"/>
      <c r="O56" s="7"/>
    </row>
    <row r="57" spans="1:15" x14ac:dyDescent="0.25">
      <c r="A57" s="35"/>
      <c r="B57" s="36"/>
      <c r="C57" s="36"/>
      <c r="D57" s="36"/>
      <c r="E57" s="37"/>
      <c r="F57" s="36"/>
      <c r="G57" s="39"/>
      <c r="H57" s="36"/>
      <c r="I57" s="39"/>
      <c r="J57" s="41"/>
      <c r="K57" s="41"/>
      <c r="L57" s="41"/>
      <c r="M57" s="41"/>
      <c r="N57" s="42"/>
      <c r="O57" s="7"/>
    </row>
    <row r="58" spans="1:15" x14ac:dyDescent="0.25">
      <c r="A58" s="35" t="s">
        <v>94</v>
      </c>
      <c r="B58" s="36">
        <v>282</v>
      </c>
      <c r="C58" s="36" t="s">
        <v>104</v>
      </c>
      <c r="D58" s="36" t="s">
        <v>36</v>
      </c>
      <c r="E58" s="37">
        <v>280</v>
      </c>
      <c r="F58" s="36" t="s">
        <v>105</v>
      </c>
      <c r="G58" s="39">
        <v>5</v>
      </c>
      <c r="H58" s="36" t="s">
        <v>55</v>
      </c>
      <c r="I58" s="39">
        <v>5</v>
      </c>
      <c r="J58" s="41">
        <v>0</v>
      </c>
      <c r="K58" s="41">
        <f t="shared" ref="K58:K64" si="3">ROUND((J58*$C$8/1000),0)</f>
        <v>0</v>
      </c>
      <c r="L58" s="41"/>
      <c r="M58" s="41"/>
      <c r="N58" s="42"/>
      <c r="O58" s="7"/>
    </row>
    <row r="59" spans="1:15" x14ac:dyDescent="0.25">
      <c r="A59" s="35" t="s">
        <v>94</v>
      </c>
      <c r="B59" s="36">
        <v>282</v>
      </c>
      <c r="C59" s="36" t="s">
        <v>104</v>
      </c>
      <c r="D59" s="36" t="s">
        <v>36</v>
      </c>
      <c r="E59" s="37">
        <v>73</v>
      </c>
      <c r="F59" s="36" t="s">
        <v>56</v>
      </c>
      <c r="G59" s="39">
        <v>5</v>
      </c>
      <c r="H59" s="36" t="s">
        <v>55</v>
      </c>
      <c r="I59" s="39">
        <v>5</v>
      </c>
      <c r="J59" s="41">
        <v>0</v>
      </c>
      <c r="K59" s="41">
        <f t="shared" si="3"/>
        <v>0</v>
      </c>
      <c r="L59" s="41"/>
      <c r="M59" s="41"/>
      <c r="N59" s="42"/>
      <c r="O59" s="7"/>
    </row>
    <row r="60" spans="1:15" x14ac:dyDescent="0.25">
      <c r="A60" s="35" t="s">
        <v>94</v>
      </c>
      <c r="B60" s="36">
        <v>282</v>
      </c>
      <c r="C60" s="36" t="s">
        <v>104</v>
      </c>
      <c r="D60" s="36" t="s">
        <v>36</v>
      </c>
      <c r="E60" s="37">
        <v>1090</v>
      </c>
      <c r="F60" s="36" t="s">
        <v>106</v>
      </c>
      <c r="G60" s="39">
        <v>6</v>
      </c>
      <c r="H60" s="36" t="s">
        <v>55</v>
      </c>
      <c r="I60" s="39">
        <v>25</v>
      </c>
      <c r="J60" s="41">
        <v>638141.49</v>
      </c>
      <c r="K60" s="41">
        <f t="shared" si="3"/>
        <v>13689775</v>
      </c>
      <c r="L60" s="41">
        <v>19957</v>
      </c>
      <c r="M60" s="41">
        <v>13709732</v>
      </c>
      <c r="N60" s="42"/>
      <c r="O60" s="7"/>
    </row>
    <row r="61" spans="1:15" x14ac:dyDescent="0.25">
      <c r="A61" s="35" t="s">
        <v>94</v>
      </c>
      <c r="B61" s="36">
        <v>282</v>
      </c>
      <c r="C61" s="36" t="s">
        <v>104</v>
      </c>
      <c r="D61" s="36" t="s">
        <v>36</v>
      </c>
      <c r="E61" s="37">
        <v>274</v>
      </c>
      <c r="F61" s="36" t="s">
        <v>107</v>
      </c>
      <c r="G61" s="39">
        <v>6</v>
      </c>
      <c r="H61" s="36" t="s">
        <v>55</v>
      </c>
      <c r="I61" s="39">
        <v>25</v>
      </c>
      <c r="J61" s="41">
        <v>159752.42000000001</v>
      </c>
      <c r="K61" s="41">
        <f t="shared" si="3"/>
        <v>3427100</v>
      </c>
      <c r="L61" s="41">
        <v>4997</v>
      </c>
      <c r="M61" s="41">
        <v>3432097</v>
      </c>
      <c r="N61" s="42"/>
      <c r="O61" s="7"/>
    </row>
    <row r="62" spans="1:15" x14ac:dyDescent="0.25">
      <c r="A62" s="35" t="s">
        <v>108</v>
      </c>
      <c r="B62" s="36">
        <v>282</v>
      </c>
      <c r="C62" s="36" t="s">
        <v>104</v>
      </c>
      <c r="D62" s="36" t="s">
        <v>36</v>
      </c>
      <c r="E62" s="37">
        <v>197</v>
      </c>
      <c r="F62" s="36" t="s">
        <v>78</v>
      </c>
      <c r="G62" s="39">
        <v>6</v>
      </c>
      <c r="H62" s="36" t="s">
        <v>55</v>
      </c>
      <c r="I62" s="39">
        <v>25</v>
      </c>
      <c r="J62" s="41">
        <v>296215.15999999997</v>
      </c>
      <c r="K62" s="41">
        <f t="shared" si="3"/>
        <v>6354576</v>
      </c>
      <c r="L62" s="41">
        <v>9264</v>
      </c>
      <c r="M62" s="41">
        <v>6363840</v>
      </c>
      <c r="N62" s="42"/>
      <c r="O62" s="7"/>
    </row>
    <row r="63" spans="1:15" x14ac:dyDescent="0.25">
      <c r="A63" s="35" t="s">
        <v>109</v>
      </c>
      <c r="B63" s="36">
        <v>283</v>
      </c>
      <c r="C63" s="36" t="s">
        <v>110</v>
      </c>
      <c r="D63" s="36" t="s">
        <v>36</v>
      </c>
      <c r="E63" s="37">
        <v>438</v>
      </c>
      <c r="F63" s="38" t="s">
        <v>111</v>
      </c>
      <c r="G63" s="39">
        <v>6</v>
      </c>
      <c r="H63" s="36" t="s">
        <v>63</v>
      </c>
      <c r="I63" s="39">
        <v>22</v>
      </c>
      <c r="J63" s="41">
        <v>347949.57</v>
      </c>
      <c r="K63" s="41">
        <f t="shared" si="3"/>
        <v>7464413</v>
      </c>
      <c r="L63" s="41">
        <v>36374</v>
      </c>
      <c r="M63" s="41">
        <v>7500787</v>
      </c>
      <c r="N63" s="42"/>
      <c r="O63" s="7"/>
    </row>
    <row r="64" spans="1:15" x14ac:dyDescent="0.25">
      <c r="A64" s="35" t="s">
        <v>112</v>
      </c>
      <c r="B64" s="36">
        <v>283</v>
      </c>
      <c r="C64" s="36" t="s">
        <v>110</v>
      </c>
      <c r="D64" s="36" t="s">
        <v>36</v>
      </c>
      <c r="E64" s="37">
        <v>122.8</v>
      </c>
      <c r="F64" s="36" t="s">
        <v>113</v>
      </c>
      <c r="G64" s="39">
        <v>6</v>
      </c>
      <c r="H64" s="36" t="s">
        <v>63</v>
      </c>
      <c r="I64" s="39">
        <v>22.5</v>
      </c>
      <c r="J64" s="41">
        <v>185545.55</v>
      </c>
      <c r="K64" s="41">
        <f t="shared" si="3"/>
        <v>3980429</v>
      </c>
      <c r="L64" s="41">
        <v>0</v>
      </c>
      <c r="M64" s="41">
        <v>3980429</v>
      </c>
      <c r="N64" s="42"/>
      <c r="O64" s="7"/>
    </row>
    <row r="65" spans="1:15" x14ac:dyDescent="0.25">
      <c r="A65" s="35" t="s">
        <v>94</v>
      </c>
      <c r="B65" s="36">
        <v>290</v>
      </c>
      <c r="C65" s="36" t="s">
        <v>114</v>
      </c>
      <c r="D65" s="36" t="s">
        <v>36</v>
      </c>
      <c r="E65" s="37">
        <v>1500</v>
      </c>
      <c r="F65" s="36" t="s">
        <v>115</v>
      </c>
      <c r="G65" s="39">
        <v>7</v>
      </c>
      <c r="H65" s="36" t="s">
        <v>116</v>
      </c>
      <c r="I65" s="39">
        <v>6</v>
      </c>
      <c r="J65" s="41">
        <v>1500000</v>
      </c>
      <c r="K65" s="41">
        <v>0</v>
      </c>
      <c r="L65" s="41"/>
      <c r="M65" s="41"/>
      <c r="N65" s="42"/>
      <c r="O65" s="7"/>
    </row>
    <row r="66" spans="1:15" x14ac:dyDescent="0.25">
      <c r="A66" s="35" t="s">
        <v>94</v>
      </c>
      <c r="B66" s="36">
        <v>290</v>
      </c>
      <c r="C66" s="36" t="s">
        <v>114</v>
      </c>
      <c r="D66" s="36" t="s">
        <v>36</v>
      </c>
      <c r="E66" s="37">
        <v>1E-3</v>
      </c>
      <c r="F66" s="36" t="s">
        <v>117</v>
      </c>
      <c r="G66" s="39">
        <v>0</v>
      </c>
      <c r="H66" s="36" t="s">
        <v>116</v>
      </c>
      <c r="I66" s="39">
        <v>6</v>
      </c>
      <c r="J66" s="41">
        <v>0</v>
      </c>
      <c r="K66" s="41">
        <f t="shared" ref="K66:K75" si="4">ROUND((J66*$C$8/1000),0)</f>
        <v>0</v>
      </c>
      <c r="L66" s="41"/>
      <c r="M66" s="41"/>
      <c r="N66" s="42"/>
      <c r="O66" s="7"/>
    </row>
    <row r="67" spans="1:15" x14ac:dyDescent="0.25">
      <c r="A67" s="35"/>
      <c r="B67" s="36"/>
      <c r="C67" s="36"/>
      <c r="D67" s="36"/>
      <c r="E67" s="37"/>
      <c r="F67" s="36"/>
      <c r="G67" s="39"/>
      <c r="H67" s="36"/>
      <c r="I67" s="39"/>
      <c r="J67" s="41"/>
      <c r="K67" s="41"/>
      <c r="L67" s="41"/>
      <c r="M67" s="41"/>
      <c r="N67" s="42"/>
      <c r="O67" s="7"/>
    </row>
    <row r="68" spans="1:15" x14ac:dyDescent="0.25">
      <c r="A68" s="35" t="s">
        <v>47</v>
      </c>
      <c r="B68" s="36">
        <v>294</v>
      </c>
      <c r="C68" s="43" t="s">
        <v>118</v>
      </c>
      <c r="D68" s="36" t="s">
        <v>36</v>
      </c>
      <c r="E68" s="37">
        <v>400</v>
      </c>
      <c r="F68" s="36" t="s">
        <v>119</v>
      </c>
      <c r="G68" s="39">
        <v>6.25</v>
      </c>
      <c r="H68" s="36" t="s">
        <v>55</v>
      </c>
      <c r="I68" s="39">
        <v>20.83</v>
      </c>
      <c r="J68" s="41">
        <v>199180.28</v>
      </c>
      <c r="K68" s="41">
        <f t="shared" si="4"/>
        <v>4272929</v>
      </c>
      <c r="L68" s="41">
        <v>73298</v>
      </c>
      <c r="M68" s="41">
        <v>4346227</v>
      </c>
      <c r="N68" s="42"/>
      <c r="O68" s="7"/>
    </row>
    <row r="69" spans="1:15" x14ac:dyDescent="0.25">
      <c r="A69" s="35" t="s">
        <v>47</v>
      </c>
      <c r="B69" s="36">
        <v>294</v>
      </c>
      <c r="C69" s="43" t="s">
        <v>118</v>
      </c>
      <c r="D69" s="36" t="s">
        <v>36</v>
      </c>
      <c r="E69" s="37">
        <v>69</v>
      </c>
      <c r="F69" s="36" t="s">
        <v>120</v>
      </c>
      <c r="G69" s="39">
        <v>6.25</v>
      </c>
      <c r="H69" s="36" t="s">
        <v>55</v>
      </c>
      <c r="I69" s="39">
        <v>20.83</v>
      </c>
      <c r="J69" s="41">
        <v>34856.550000000003</v>
      </c>
      <c r="K69" s="41">
        <f t="shared" si="4"/>
        <v>747763</v>
      </c>
      <c r="L69" s="41">
        <v>12827</v>
      </c>
      <c r="M69" s="41">
        <v>760590</v>
      </c>
      <c r="N69" s="42"/>
      <c r="O69" s="7"/>
    </row>
    <row r="70" spans="1:15" x14ac:dyDescent="0.25">
      <c r="A70" s="35" t="s">
        <v>51</v>
      </c>
      <c r="B70" s="36">
        <v>294</v>
      </c>
      <c r="C70" s="43" t="s">
        <v>118</v>
      </c>
      <c r="D70" s="36" t="s">
        <v>36</v>
      </c>
      <c r="E70" s="37">
        <v>31.8</v>
      </c>
      <c r="F70" s="36" t="s">
        <v>121</v>
      </c>
      <c r="G70" s="39">
        <v>6.75</v>
      </c>
      <c r="H70" s="36" t="s">
        <v>55</v>
      </c>
      <c r="I70" s="39">
        <v>20.83</v>
      </c>
      <c r="J70" s="41">
        <v>49925.55</v>
      </c>
      <c r="K70" s="41">
        <f t="shared" si="4"/>
        <v>1071031</v>
      </c>
      <c r="L70" s="41">
        <v>20204</v>
      </c>
      <c r="M70" s="41">
        <v>1091235</v>
      </c>
      <c r="N70" s="42"/>
      <c r="O70" s="7"/>
    </row>
    <row r="71" spans="1:15" x14ac:dyDescent="0.25">
      <c r="A71" s="35" t="s">
        <v>94</v>
      </c>
      <c r="B71" s="36">
        <v>299</v>
      </c>
      <c r="C71" s="43" t="s">
        <v>122</v>
      </c>
      <c r="D71" s="36" t="s">
        <v>36</v>
      </c>
      <c r="E71" s="44">
        <v>750</v>
      </c>
      <c r="F71" s="36" t="s">
        <v>123</v>
      </c>
      <c r="G71" s="39">
        <v>5</v>
      </c>
      <c r="H71" s="36" t="s">
        <v>116</v>
      </c>
      <c r="I71" s="39">
        <v>6</v>
      </c>
      <c r="J71" s="41">
        <v>0</v>
      </c>
      <c r="K71" s="41">
        <f t="shared" si="4"/>
        <v>0</v>
      </c>
      <c r="L71" s="41"/>
      <c r="M71" s="41"/>
      <c r="N71" s="42"/>
      <c r="O71" s="7"/>
    </row>
    <row r="72" spans="1:15" x14ac:dyDescent="0.25">
      <c r="A72" s="35" t="s">
        <v>99</v>
      </c>
      <c r="B72" s="36">
        <v>299</v>
      </c>
      <c r="C72" s="43" t="s">
        <v>122</v>
      </c>
      <c r="D72" s="36" t="s">
        <v>36</v>
      </c>
      <c r="E72" s="44">
        <v>1E-3</v>
      </c>
      <c r="F72" s="36" t="s">
        <v>59</v>
      </c>
      <c r="G72" s="39">
        <v>0</v>
      </c>
      <c r="H72" s="36" t="s">
        <v>116</v>
      </c>
      <c r="I72" s="39">
        <v>6</v>
      </c>
      <c r="J72" s="41">
        <v>0</v>
      </c>
      <c r="K72" s="41">
        <f t="shared" si="4"/>
        <v>0</v>
      </c>
      <c r="L72" s="41"/>
      <c r="M72" s="41"/>
      <c r="N72" s="42"/>
      <c r="O72" s="7"/>
    </row>
    <row r="73" spans="1:15" x14ac:dyDescent="0.25">
      <c r="A73" s="35" t="s">
        <v>768</v>
      </c>
      <c r="B73" s="36">
        <v>300</v>
      </c>
      <c r="C73" s="36" t="s">
        <v>125</v>
      </c>
      <c r="D73" s="36" t="s">
        <v>36</v>
      </c>
      <c r="E73" s="37">
        <v>275</v>
      </c>
      <c r="F73" s="36" t="s">
        <v>126</v>
      </c>
      <c r="G73" s="39">
        <v>6.2</v>
      </c>
      <c r="H73" s="36" t="s">
        <v>63</v>
      </c>
      <c r="I73" s="39">
        <v>22.75</v>
      </c>
      <c r="J73" s="41">
        <v>198793</v>
      </c>
      <c r="K73" s="41">
        <f t="shared" si="4"/>
        <v>4264621</v>
      </c>
      <c r="L73" s="41">
        <v>6426</v>
      </c>
      <c r="M73" s="41">
        <v>4271047</v>
      </c>
      <c r="N73" s="42"/>
      <c r="O73" s="7"/>
    </row>
    <row r="74" spans="1:15" x14ac:dyDescent="0.25">
      <c r="A74" s="35" t="s">
        <v>768</v>
      </c>
      <c r="B74" s="36">
        <v>300</v>
      </c>
      <c r="C74" s="43" t="s">
        <v>125</v>
      </c>
      <c r="D74" s="36" t="s">
        <v>36</v>
      </c>
      <c r="E74" s="37">
        <v>74</v>
      </c>
      <c r="F74" s="36" t="s">
        <v>128</v>
      </c>
      <c r="G74" s="39">
        <v>6.2</v>
      </c>
      <c r="H74" s="36" t="s">
        <v>63</v>
      </c>
      <c r="I74" s="39">
        <v>22.75</v>
      </c>
      <c r="J74" s="41">
        <v>51779</v>
      </c>
      <c r="K74" s="41">
        <f t="shared" si="4"/>
        <v>1110793</v>
      </c>
      <c r="L74" s="41">
        <v>1666</v>
      </c>
      <c r="M74" s="41">
        <v>1112459</v>
      </c>
      <c r="N74" s="42"/>
      <c r="O74" s="7"/>
    </row>
    <row r="75" spans="1:15" x14ac:dyDescent="0.25">
      <c r="A75" s="35" t="s">
        <v>769</v>
      </c>
      <c r="B75" s="36">
        <v>300</v>
      </c>
      <c r="C75" s="43" t="s">
        <v>125</v>
      </c>
      <c r="D75" s="36" t="s">
        <v>36</v>
      </c>
      <c r="E75" s="37">
        <v>70</v>
      </c>
      <c r="F75" s="36" t="s">
        <v>130</v>
      </c>
      <c r="G75" s="39">
        <v>6.2</v>
      </c>
      <c r="H75" s="36" t="s">
        <v>63</v>
      </c>
      <c r="I75" s="39">
        <v>22.75</v>
      </c>
      <c r="J75" s="41">
        <v>70000</v>
      </c>
      <c r="K75" s="41">
        <f t="shared" si="4"/>
        <v>1501680</v>
      </c>
      <c r="L75" s="41">
        <v>721834</v>
      </c>
      <c r="M75" s="45">
        <v>2223514</v>
      </c>
      <c r="N75" s="7"/>
      <c r="O75" s="7"/>
    </row>
    <row r="76" spans="1:15" x14ac:dyDescent="0.25">
      <c r="A76" s="35"/>
      <c r="B76" s="46"/>
      <c r="C76" s="46"/>
      <c r="D76" s="36"/>
      <c r="E76" s="37"/>
      <c r="F76" s="36"/>
      <c r="G76" s="39"/>
      <c r="H76" s="36"/>
      <c r="I76" s="39"/>
      <c r="J76" s="41"/>
      <c r="K76" s="41"/>
      <c r="L76" s="41"/>
      <c r="M76" s="41"/>
      <c r="N76" s="42"/>
      <c r="O76" s="7"/>
    </row>
    <row r="77" spans="1:15" x14ac:dyDescent="0.25">
      <c r="A77" s="35" t="s">
        <v>131</v>
      </c>
      <c r="B77" s="47">
        <v>310</v>
      </c>
      <c r="C77" s="47" t="s">
        <v>132</v>
      </c>
      <c r="D77" s="36" t="s">
        <v>36</v>
      </c>
      <c r="E77" s="37">
        <v>155</v>
      </c>
      <c r="F77" s="36" t="s">
        <v>133</v>
      </c>
      <c r="G77" s="39">
        <v>2.2000000000000002</v>
      </c>
      <c r="H77" s="36" t="s">
        <v>102</v>
      </c>
      <c r="I77" s="39">
        <v>1.33</v>
      </c>
      <c r="J77" s="41">
        <v>0</v>
      </c>
      <c r="K77" s="41">
        <v>0</v>
      </c>
      <c r="L77" s="41"/>
      <c r="M77" s="41"/>
      <c r="N77" s="38"/>
      <c r="O77" s="7"/>
    </row>
    <row r="78" spans="1:15" x14ac:dyDescent="0.25">
      <c r="A78" s="35" t="s">
        <v>131</v>
      </c>
      <c r="B78" s="47">
        <v>310</v>
      </c>
      <c r="C78" s="47" t="s">
        <v>132</v>
      </c>
      <c r="D78" s="36" t="s">
        <v>36</v>
      </c>
      <c r="E78" s="37">
        <v>855</v>
      </c>
      <c r="F78" s="36" t="s">
        <v>134</v>
      </c>
      <c r="G78" s="39">
        <v>2.9</v>
      </c>
      <c r="H78" s="36" t="s">
        <v>102</v>
      </c>
      <c r="I78" s="39">
        <v>2.33</v>
      </c>
      <c r="J78" s="41">
        <v>0</v>
      </c>
      <c r="K78" s="41">
        <f>ROUND((J78*$C$8/1000),0)</f>
        <v>0</v>
      </c>
      <c r="L78" s="41"/>
      <c r="M78" s="41"/>
      <c r="N78" s="42"/>
      <c r="O78" s="7"/>
    </row>
    <row r="79" spans="1:15" x14ac:dyDescent="0.25">
      <c r="A79" s="35" t="s">
        <v>131</v>
      </c>
      <c r="B79" s="47">
        <v>310</v>
      </c>
      <c r="C79" s="47" t="s">
        <v>132</v>
      </c>
      <c r="D79" s="36" t="s">
        <v>36</v>
      </c>
      <c r="E79" s="37">
        <v>800</v>
      </c>
      <c r="F79" s="36" t="s">
        <v>135</v>
      </c>
      <c r="G79" s="39">
        <v>4.0999999999999996</v>
      </c>
      <c r="H79" s="36" t="s">
        <v>102</v>
      </c>
      <c r="I79" s="39">
        <v>3.33</v>
      </c>
      <c r="J79" s="41">
        <v>0</v>
      </c>
      <c r="K79" s="41">
        <f>ROUND((J79*$C$8/1000),0)</f>
        <v>0</v>
      </c>
      <c r="L79" s="41"/>
      <c r="M79" s="41"/>
      <c r="N79" s="42"/>
      <c r="O79" s="7"/>
    </row>
    <row r="80" spans="1:15" x14ac:dyDescent="0.25">
      <c r="A80" s="35" t="s">
        <v>131</v>
      </c>
      <c r="B80" s="47">
        <v>310</v>
      </c>
      <c r="C80" s="47" t="s">
        <v>132</v>
      </c>
      <c r="D80" s="36" t="s">
        <v>36</v>
      </c>
      <c r="E80" s="37">
        <v>185</v>
      </c>
      <c r="F80" s="36" t="s">
        <v>136</v>
      </c>
      <c r="G80" s="39">
        <v>4.5</v>
      </c>
      <c r="H80" s="36" t="s">
        <v>102</v>
      </c>
      <c r="I80" s="39">
        <v>4.33</v>
      </c>
      <c r="J80" s="41">
        <v>0</v>
      </c>
      <c r="K80" s="41">
        <f>ROUND((J80*$C$8/1000),0)</f>
        <v>0</v>
      </c>
      <c r="L80" s="41"/>
      <c r="M80" s="41"/>
      <c r="N80" s="42"/>
      <c r="O80" s="7"/>
    </row>
    <row r="81" spans="1:15" x14ac:dyDescent="0.25">
      <c r="A81" s="35" t="s">
        <v>131</v>
      </c>
      <c r="B81" s="47">
        <v>310</v>
      </c>
      <c r="C81" s="47" t="s">
        <v>132</v>
      </c>
      <c r="D81" s="36" t="s">
        <v>36</v>
      </c>
      <c r="E81" s="37">
        <v>2.8</v>
      </c>
      <c r="F81" s="36" t="s">
        <v>137</v>
      </c>
      <c r="G81" s="39">
        <v>2.2000000000000002</v>
      </c>
      <c r="H81" s="36" t="s">
        <v>102</v>
      </c>
      <c r="I81" s="39">
        <v>1.33</v>
      </c>
      <c r="J81" s="41">
        <v>0</v>
      </c>
      <c r="K81" s="41">
        <v>0</v>
      </c>
      <c r="L81" s="41"/>
      <c r="M81" s="41"/>
      <c r="N81" s="42"/>
      <c r="O81" s="7"/>
    </row>
    <row r="82" spans="1:15" x14ac:dyDescent="0.25">
      <c r="A82" s="35" t="s">
        <v>131</v>
      </c>
      <c r="B82" s="47">
        <v>310</v>
      </c>
      <c r="C82" s="47" t="s">
        <v>132</v>
      </c>
      <c r="D82" s="36" t="s">
        <v>36</v>
      </c>
      <c r="E82" s="37">
        <v>3.7</v>
      </c>
      <c r="F82" s="36" t="s">
        <v>138</v>
      </c>
      <c r="G82" s="39">
        <v>2.9</v>
      </c>
      <c r="H82" s="36" t="s">
        <v>102</v>
      </c>
      <c r="I82" s="39">
        <v>2.33</v>
      </c>
      <c r="J82" s="41">
        <v>0</v>
      </c>
      <c r="K82" s="41">
        <f t="shared" ref="K82:K88" si="5">ROUND((J82*$C$8/1000),0)</f>
        <v>0</v>
      </c>
      <c r="L82" s="41"/>
      <c r="M82" s="41"/>
      <c r="N82" s="42"/>
      <c r="O82" s="7"/>
    </row>
    <row r="83" spans="1:15" x14ac:dyDescent="0.25">
      <c r="A83" s="35" t="s">
        <v>131</v>
      </c>
      <c r="B83" s="47">
        <v>310</v>
      </c>
      <c r="C83" s="47" t="s">
        <v>132</v>
      </c>
      <c r="D83" s="36" t="s">
        <v>36</v>
      </c>
      <c r="E83" s="37">
        <v>9</v>
      </c>
      <c r="F83" s="36" t="s">
        <v>139</v>
      </c>
      <c r="G83" s="39">
        <v>4.0999999999999996</v>
      </c>
      <c r="H83" s="36" t="s">
        <v>102</v>
      </c>
      <c r="I83" s="39">
        <v>3.33</v>
      </c>
      <c r="J83" s="41">
        <v>0</v>
      </c>
      <c r="K83" s="41">
        <f t="shared" si="5"/>
        <v>0</v>
      </c>
      <c r="L83" s="41"/>
      <c r="M83" s="41"/>
      <c r="N83" s="42"/>
      <c r="O83" s="7"/>
    </row>
    <row r="84" spans="1:15" x14ac:dyDescent="0.25">
      <c r="A84" s="35" t="s">
        <v>131</v>
      </c>
      <c r="B84" s="47">
        <v>310</v>
      </c>
      <c r="C84" s="47" t="s">
        <v>132</v>
      </c>
      <c r="D84" s="36" t="s">
        <v>36</v>
      </c>
      <c r="E84" s="37">
        <v>2.2999999999999998</v>
      </c>
      <c r="F84" s="36" t="s">
        <v>140</v>
      </c>
      <c r="G84" s="39">
        <v>4.5</v>
      </c>
      <c r="H84" s="36" t="s">
        <v>102</v>
      </c>
      <c r="I84" s="39">
        <v>4.33</v>
      </c>
      <c r="J84" s="41">
        <v>0</v>
      </c>
      <c r="K84" s="41">
        <f t="shared" si="5"/>
        <v>0</v>
      </c>
      <c r="L84" s="41"/>
      <c r="M84" s="41"/>
      <c r="N84" s="42"/>
      <c r="O84" s="7"/>
    </row>
    <row r="85" spans="1:15" x14ac:dyDescent="0.25">
      <c r="A85" s="35" t="s">
        <v>141</v>
      </c>
      <c r="B85" s="47">
        <v>310</v>
      </c>
      <c r="C85" s="47" t="s">
        <v>142</v>
      </c>
      <c r="D85" s="36" t="s">
        <v>36</v>
      </c>
      <c r="E85" s="37">
        <v>595</v>
      </c>
      <c r="F85" s="36" t="s">
        <v>143</v>
      </c>
      <c r="G85" s="39">
        <v>4.0999999999999996</v>
      </c>
      <c r="H85" s="36" t="s">
        <v>102</v>
      </c>
      <c r="I85" s="39">
        <v>3.75</v>
      </c>
      <c r="J85" s="41">
        <v>0</v>
      </c>
      <c r="K85" s="41">
        <f t="shared" si="5"/>
        <v>0</v>
      </c>
      <c r="L85" s="41"/>
      <c r="M85" s="41"/>
      <c r="N85" s="42"/>
      <c r="O85" s="7"/>
    </row>
    <row r="86" spans="1:15" x14ac:dyDescent="0.25">
      <c r="A86" s="35" t="s">
        <v>141</v>
      </c>
      <c r="B86" s="47">
        <v>310</v>
      </c>
      <c r="C86" s="47" t="s">
        <v>142</v>
      </c>
      <c r="D86" s="36" t="s">
        <v>36</v>
      </c>
      <c r="E86" s="37">
        <v>655</v>
      </c>
      <c r="F86" s="36" t="s">
        <v>144</v>
      </c>
      <c r="G86" s="39">
        <v>4.5999999999999996</v>
      </c>
      <c r="H86" s="36" t="s">
        <v>102</v>
      </c>
      <c r="I86" s="39">
        <v>4.75</v>
      </c>
      <c r="J86" s="41">
        <v>0</v>
      </c>
      <c r="K86" s="41">
        <f t="shared" si="5"/>
        <v>0</v>
      </c>
      <c r="L86" s="41"/>
      <c r="M86" s="41"/>
      <c r="N86" s="42"/>
      <c r="O86" s="7"/>
    </row>
    <row r="87" spans="1:15" x14ac:dyDescent="0.25">
      <c r="A87" s="35" t="s">
        <v>141</v>
      </c>
      <c r="B87" s="47">
        <v>310</v>
      </c>
      <c r="C87" s="47" t="s">
        <v>142</v>
      </c>
      <c r="D87" s="36" t="s">
        <v>36</v>
      </c>
      <c r="E87" s="37">
        <v>5.4</v>
      </c>
      <c r="F87" s="36" t="s">
        <v>145</v>
      </c>
      <c r="G87" s="39">
        <v>4.0999999999999996</v>
      </c>
      <c r="H87" s="36" t="s">
        <v>102</v>
      </c>
      <c r="I87" s="39">
        <v>3.75</v>
      </c>
      <c r="J87" s="41">
        <v>0</v>
      </c>
      <c r="K87" s="41">
        <f t="shared" si="5"/>
        <v>0</v>
      </c>
      <c r="L87" s="41"/>
      <c r="M87" s="41"/>
      <c r="N87" s="42"/>
      <c r="O87" s="7"/>
    </row>
    <row r="88" spans="1:15" x14ac:dyDescent="0.25">
      <c r="A88" s="35" t="s">
        <v>141</v>
      </c>
      <c r="B88" s="47">
        <v>310</v>
      </c>
      <c r="C88" s="47" t="s">
        <v>142</v>
      </c>
      <c r="D88" s="36" t="s">
        <v>36</v>
      </c>
      <c r="E88" s="37">
        <v>10.1</v>
      </c>
      <c r="F88" s="36" t="s">
        <v>146</v>
      </c>
      <c r="G88" s="39">
        <v>4.5999999999999996</v>
      </c>
      <c r="H88" s="36" t="s">
        <v>102</v>
      </c>
      <c r="I88" s="39">
        <v>4.75</v>
      </c>
      <c r="J88" s="41">
        <v>0</v>
      </c>
      <c r="K88" s="41">
        <f t="shared" si="5"/>
        <v>0</v>
      </c>
      <c r="L88" s="41"/>
      <c r="M88" s="41"/>
      <c r="N88" s="35"/>
      <c r="O88" s="35"/>
    </row>
    <row r="89" spans="1:15" x14ac:dyDescent="0.25">
      <c r="A89" s="35"/>
      <c r="B89" s="47"/>
      <c r="C89" s="47"/>
      <c r="D89" s="36"/>
      <c r="E89" s="37"/>
      <c r="F89" s="36"/>
      <c r="G89" s="39"/>
      <c r="H89" s="36"/>
      <c r="I89" s="39"/>
      <c r="J89" s="41"/>
      <c r="K89" s="41"/>
      <c r="L89" s="41"/>
      <c r="M89" s="41"/>
      <c r="N89" s="42"/>
      <c r="O89" s="7"/>
    </row>
    <row r="90" spans="1:15" x14ac:dyDescent="0.25">
      <c r="A90" s="35" t="s">
        <v>147</v>
      </c>
      <c r="B90" s="47">
        <v>316</v>
      </c>
      <c r="C90" s="47" t="s">
        <v>148</v>
      </c>
      <c r="D90" s="36" t="s">
        <v>36</v>
      </c>
      <c r="E90" s="37">
        <v>500</v>
      </c>
      <c r="F90" s="36" t="s">
        <v>149</v>
      </c>
      <c r="G90" s="39">
        <v>5</v>
      </c>
      <c r="H90" s="36" t="s">
        <v>116</v>
      </c>
      <c r="I90" s="39">
        <v>6.5</v>
      </c>
      <c r="J90" s="41">
        <v>439770</v>
      </c>
      <c r="K90" s="41">
        <f t="shared" ref="K90:K100" si="6">ROUND((J90*$C$8/1000),0)</f>
        <v>9434197</v>
      </c>
      <c r="L90" s="41">
        <v>111368</v>
      </c>
      <c r="M90" s="41">
        <v>9545565</v>
      </c>
      <c r="N90" s="42"/>
      <c r="O90" s="7"/>
    </row>
    <row r="91" spans="1:15" x14ac:dyDescent="0.25">
      <c r="A91" s="35" t="s">
        <v>147</v>
      </c>
      <c r="B91" s="47">
        <v>316</v>
      </c>
      <c r="C91" s="47" t="s">
        <v>148</v>
      </c>
      <c r="D91" s="36" t="s">
        <v>36</v>
      </c>
      <c r="E91" s="137">
        <v>1E-3</v>
      </c>
      <c r="F91" s="36" t="s">
        <v>150</v>
      </c>
      <c r="G91" s="39">
        <v>0</v>
      </c>
      <c r="H91" s="36" t="s">
        <v>116</v>
      </c>
      <c r="I91" s="39">
        <v>6.5</v>
      </c>
      <c r="J91" s="41">
        <v>1</v>
      </c>
      <c r="K91" s="41">
        <f t="shared" si="6"/>
        <v>21</v>
      </c>
      <c r="L91" s="41">
        <v>0</v>
      </c>
      <c r="M91" s="41">
        <v>21</v>
      </c>
      <c r="N91" s="42"/>
      <c r="O91" s="7"/>
    </row>
    <row r="92" spans="1:15" x14ac:dyDescent="0.25">
      <c r="A92" s="35" t="s">
        <v>60</v>
      </c>
      <c r="B92" s="47">
        <v>319</v>
      </c>
      <c r="C92" s="47" t="s">
        <v>151</v>
      </c>
      <c r="D92" s="36" t="s">
        <v>36</v>
      </c>
      <c r="E92" s="37">
        <v>950</v>
      </c>
      <c r="F92" s="36" t="s">
        <v>69</v>
      </c>
      <c r="G92" s="39">
        <v>6</v>
      </c>
      <c r="H92" s="36" t="s">
        <v>63</v>
      </c>
      <c r="I92" s="39">
        <v>22</v>
      </c>
      <c r="J92" s="41">
        <v>690248</v>
      </c>
      <c r="K92" s="41">
        <f t="shared" si="6"/>
        <v>14807594</v>
      </c>
      <c r="L92" s="41">
        <v>217284</v>
      </c>
      <c r="M92" s="41">
        <v>15024878</v>
      </c>
      <c r="N92" s="42"/>
      <c r="O92" s="7"/>
    </row>
    <row r="93" spans="1:15" x14ac:dyDescent="0.25">
      <c r="A93" s="35" t="s">
        <v>64</v>
      </c>
      <c r="B93" s="47">
        <v>319</v>
      </c>
      <c r="C93" s="47" t="s">
        <v>151</v>
      </c>
      <c r="D93" s="36" t="s">
        <v>36</v>
      </c>
      <c r="E93" s="37">
        <v>58</v>
      </c>
      <c r="F93" s="36" t="s">
        <v>71</v>
      </c>
      <c r="G93" s="39">
        <v>6</v>
      </c>
      <c r="H93" s="36" t="s">
        <v>63</v>
      </c>
      <c r="I93" s="39">
        <v>22</v>
      </c>
      <c r="J93" s="41">
        <v>81084</v>
      </c>
      <c r="K93" s="41">
        <f t="shared" si="6"/>
        <v>1739460</v>
      </c>
      <c r="L93" s="41">
        <v>25525</v>
      </c>
      <c r="M93" s="41">
        <v>1764985</v>
      </c>
      <c r="N93" s="42"/>
      <c r="O93" s="7"/>
    </row>
    <row r="94" spans="1:15" x14ac:dyDescent="0.25">
      <c r="A94" s="35" t="s">
        <v>64</v>
      </c>
      <c r="B94" s="47">
        <v>319</v>
      </c>
      <c r="C94" s="47" t="s">
        <v>151</v>
      </c>
      <c r="D94" s="36" t="s">
        <v>36</v>
      </c>
      <c r="E94" s="37">
        <v>100</v>
      </c>
      <c r="F94" s="36" t="s">
        <v>152</v>
      </c>
      <c r="G94" s="39">
        <v>6</v>
      </c>
      <c r="H94" s="36" t="s">
        <v>63</v>
      </c>
      <c r="I94" s="39">
        <v>22</v>
      </c>
      <c r="J94" s="41">
        <v>139801</v>
      </c>
      <c r="K94" s="41">
        <f t="shared" si="6"/>
        <v>2999091</v>
      </c>
      <c r="L94" s="41">
        <v>44008</v>
      </c>
      <c r="M94" s="41">
        <v>3043099</v>
      </c>
      <c r="N94" s="42"/>
      <c r="O94" s="7"/>
    </row>
    <row r="95" spans="1:15" x14ac:dyDescent="0.25">
      <c r="A95" s="35" t="s">
        <v>94</v>
      </c>
      <c r="B95" s="47">
        <v>322</v>
      </c>
      <c r="C95" s="47" t="s">
        <v>153</v>
      </c>
      <c r="D95" s="36" t="s">
        <v>36</v>
      </c>
      <c r="E95" s="37">
        <v>440</v>
      </c>
      <c r="F95" s="36" t="s">
        <v>154</v>
      </c>
      <c r="G95" s="39">
        <v>4</v>
      </c>
      <c r="H95" s="36" t="s">
        <v>55</v>
      </c>
      <c r="I95" s="39">
        <v>5</v>
      </c>
      <c r="J95" s="41">
        <v>0</v>
      </c>
      <c r="K95" s="41">
        <f t="shared" si="6"/>
        <v>0</v>
      </c>
      <c r="L95" s="41"/>
      <c r="M95" s="41"/>
      <c r="N95" s="42"/>
      <c r="O95" s="7"/>
    </row>
    <row r="96" spans="1:15" x14ac:dyDescent="0.25">
      <c r="A96" s="35" t="s">
        <v>94</v>
      </c>
      <c r="B96" s="47">
        <v>322</v>
      </c>
      <c r="C96" s="47" t="s">
        <v>153</v>
      </c>
      <c r="D96" s="36" t="s">
        <v>36</v>
      </c>
      <c r="E96" s="37">
        <v>114</v>
      </c>
      <c r="F96" s="36" t="s">
        <v>155</v>
      </c>
      <c r="G96" s="39">
        <v>4</v>
      </c>
      <c r="H96" s="36" t="s">
        <v>55</v>
      </c>
      <c r="I96" s="39">
        <v>5</v>
      </c>
      <c r="J96" s="41">
        <v>0</v>
      </c>
      <c r="K96" s="41">
        <f t="shared" si="6"/>
        <v>0</v>
      </c>
      <c r="L96" s="41"/>
      <c r="M96" s="41"/>
      <c r="N96" s="42"/>
      <c r="O96" s="7"/>
    </row>
    <row r="97" spans="1:15" x14ac:dyDescent="0.25">
      <c r="A97" s="35" t="s">
        <v>94</v>
      </c>
      <c r="B97" s="47">
        <v>322</v>
      </c>
      <c r="C97" s="47" t="s">
        <v>153</v>
      </c>
      <c r="D97" s="36" t="s">
        <v>36</v>
      </c>
      <c r="E97" s="37">
        <v>1500</v>
      </c>
      <c r="F97" s="36" t="s">
        <v>156</v>
      </c>
      <c r="G97" s="39">
        <v>5.8</v>
      </c>
      <c r="H97" s="36" t="s">
        <v>55</v>
      </c>
      <c r="I97" s="39">
        <v>19.25</v>
      </c>
      <c r="J97" s="41">
        <v>1011788.85</v>
      </c>
      <c r="K97" s="41">
        <f t="shared" si="6"/>
        <v>21705471</v>
      </c>
      <c r="L97" s="41">
        <v>235826</v>
      </c>
      <c r="M97" s="41">
        <v>21941297</v>
      </c>
      <c r="N97" s="42"/>
      <c r="O97" s="7"/>
    </row>
    <row r="98" spans="1:15" x14ac:dyDescent="0.25">
      <c r="A98" s="35" t="s">
        <v>94</v>
      </c>
      <c r="B98" s="47">
        <v>322</v>
      </c>
      <c r="C98" s="47" t="s">
        <v>153</v>
      </c>
      <c r="D98" s="36" t="s">
        <v>36</v>
      </c>
      <c r="E98" s="37">
        <v>374</v>
      </c>
      <c r="F98" s="36" t="s">
        <v>157</v>
      </c>
      <c r="G98" s="39">
        <v>5.8</v>
      </c>
      <c r="H98" s="36" t="s">
        <v>55</v>
      </c>
      <c r="I98" s="39">
        <v>19.25</v>
      </c>
      <c r="J98" s="41">
        <v>251992.7</v>
      </c>
      <c r="K98" s="41">
        <f t="shared" si="6"/>
        <v>5405891</v>
      </c>
      <c r="L98" s="41">
        <v>58734</v>
      </c>
      <c r="M98" s="41">
        <v>5464625</v>
      </c>
      <c r="N98" s="42"/>
      <c r="O98" s="7"/>
    </row>
    <row r="99" spans="1:15" x14ac:dyDescent="0.25">
      <c r="A99" s="35" t="s">
        <v>158</v>
      </c>
      <c r="B99" s="47">
        <v>322</v>
      </c>
      <c r="C99" s="47" t="s">
        <v>153</v>
      </c>
      <c r="D99" s="36" t="s">
        <v>36</v>
      </c>
      <c r="E99" s="37">
        <v>314</v>
      </c>
      <c r="F99" s="36" t="s">
        <v>159</v>
      </c>
      <c r="G99" s="39">
        <v>5.8</v>
      </c>
      <c r="H99" s="36" t="s">
        <v>55</v>
      </c>
      <c r="I99" s="39">
        <v>19</v>
      </c>
      <c r="J99" s="41">
        <v>382447.77</v>
      </c>
      <c r="K99" s="41">
        <f t="shared" si="6"/>
        <v>8204488</v>
      </c>
      <c r="L99" s="41">
        <v>89138</v>
      </c>
      <c r="M99" s="41">
        <v>8293626</v>
      </c>
      <c r="N99" s="42"/>
      <c r="O99" s="7"/>
    </row>
    <row r="100" spans="1:15" x14ac:dyDescent="0.25">
      <c r="A100" s="35" t="s">
        <v>160</v>
      </c>
      <c r="B100" s="47">
        <v>322</v>
      </c>
      <c r="C100" s="47" t="s">
        <v>153</v>
      </c>
      <c r="D100" s="36" t="s">
        <v>36</v>
      </c>
      <c r="E100" s="37">
        <v>28</v>
      </c>
      <c r="F100" s="36" t="s">
        <v>161</v>
      </c>
      <c r="G100" s="39">
        <v>5.8</v>
      </c>
      <c r="H100" s="36" t="s">
        <v>55</v>
      </c>
      <c r="I100" s="39">
        <v>19</v>
      </c>
      <c r="J100" s="41">
        <v>38721.360000000001</v>
      </c>
      <c r="K100" s="41">
        <f t="shared" si="6"/>
        <v>830673</v>
      </c>
      <c r="L100" s="41">
        <v>9025</v>
      </c>
      <c r="M100" s="41">
        <v>839698</v>
      </c>
      <c r="N100" s="42"/>
      <c r="O100" s="7"/>
    </row>
    <row r="101" spans="1:15" x14ac:dyDescent="0.25">
      <c r="A101" s="35"/>
      <c r="B101" s="47"/>
      <c r="C101" s="47"/>
      <c r="D101" s="36"/>
      <c r="E101" s="37"/>
      <c r="F101" s="36"/>
      <c r="G101" s="39"/>
      <c r="H101" s="36"/>
      <c r="I101" s="39"/>
      <c r="J101" s="41"/>
      <c r="K101" s="41"/>
      <c r="L101" s="41"/>
      <c r="M101" s="41"/>
      <c r="N101" s="42"/>
      <c r="O101" s="7"/>
    </row>
    <row r="102" spans="1:15" x14ac:dyDescent="0.25">
      <c r="A102" s="35" t="s">
        <v>768</v>
      </c>
      <c r="B102" s="47">
        <v>330</v>
      </c>
      <c r="C102" s="47" t="s">
        <v>162</v>
      </c>
      <c r="D102" s="36" t="s">
        <v>36</v>
      </c>
      <c r="E102" s="37">
        <v>1000</v>
      </c>
      <c r="F102" s="36" t="s">
        <v>163</v>
      </c>
      <c r="G102" s="39">
        <v>5</v>
      </c>
      <c r="H102" s="36" t="s">
        <v>164</v>
      </c>
      <c r="I102" s="39">
        <v>11</v>
      </c>
      <c r="J102" s="41">
        <v>500000</v>
      </c>
      <c r="K102" s="41">
        <f>ROUND((J102*$C$8/1000),0)</f>
        <v>10726285</v>
      </c>
      <c r="L102" s="41">
        <v>42241</v>
      </c>
      <c r="M102" s="41">
        <v>10768526</v>
      </c>
      <c r="N102" s="42"/>
      <c r="O102" s="7"/>
    </row>
    <row r="103" spans="1:15" x14ac:dyDescent="0.25">
      <c r="A103" s="35" t="s">
        <v>165</v>
      </c>
      <c r="B103" s="47">
        <v>332</v>
      </c>
      <c r="C103" s="47" t="s">
        <v>166</v>
      </c>
      <c r="D103" s="36" t="s">
        <v>36</v>
      </c>
      <c r="E103" s="37">
        <v>700</v>
      </c>
      <c r="F103" s="36" t="s">
        <v>167</v>
      </c>
      <c r="G103" s="39">
        <v>6</v>
      </c>
      <c r="H103" s="36" t="s">
        <v>164</v>
      </c>
      <c r="I103" s="39">
        <v>10</v>
      </c>
      <c r="J103" s="41">
        <v>307407</v>
      </c>
      <c r="K103" s="41">
        <f>ROUND((J103*$C$8/1000),0)</f>
        <v>6594670</v>
      </c>
      <c r="L103" s="41">
        <v>0</v>
      </c>
      <c r="M103" s="41">
        <v>6594670</v>
      </c>
      <c r="N103" s="42"/>
      <c r="O103" s="7"/>
    </row>
    <row r="104" spans="1:15" x14ac:dyDescent="0.25">
      <c r="A104" s="35" t="s">
        <v>165</v>
      </c>
      <c r="B104" s="47">
        <v>332</v>
      </c>
      <c r="C104" s="47" t="s">
        <v>166</v>
      </c>
      <c r="D104" s="36" t="s">
        <v>36</v>
      </c>
      <c r="E104" s="37">
        <v>1300</v>
      </c>
      <c r="F104" s="36" t="s">
        <v>168</v>
      </c>
      <c r="G104" s="39">
        <v>6</v>
      </c>
      <c r="H104" s="36" t="s">
        <v>164</v>
      </c>
      <c r="I104" s="39">
        <v>10</v>
      </c>
      <c r="J104" s="41">
        <v>570899</v>
      </c>
      <c r="K104" s="41">
        <f t="shared" ref="K104:K112" si="7">ROUND((J104*$C$8/1000),0)</f>
        <v>12247251</v>
      </c>
      <c r="L104" s="41">
        <v>0</v>
      </c>
      <c r="M104" s="41">
        <v>12247251</v>
      </c>
      <c r="N104" s="42"/>
      <c r="O104" s="7"/>
    </row>
    <row r="105" spans="1:15" x14ac:dyDescent="0.25">
      <c r="A105" s="35" t="s">
        <v>169</v>
      </c>
      <c r="B105" s="47">
        <v>332</v>
      </c>
      <c r="C105" s="47" t="s">
        <v>166</v>
      </c>
      <c r="D105" s="36" t="s">
        <v>36</v>
      </c>
      <c r="E105" s="48">
        <v>1E-3</v>
      </c>
      <c r="F105" s="36" t="s">
        <v>54</v>
      </c>
      <c r="G105" s="39">
        <v>6</v>
      </c>
      <c r="H105" s="36" t="s">
        <v>164</v>
      </c>
      <c r="I105" s="39">
        <v>10</v>
      </c>
      <c r="J105" s="41">
        <v>1</v>
      </c>
      <c r="K105" s="41">
        <f t="shared" si="7"/>
        <v>21</v>
      </c>
      <c r="L105" s="41">
        <v>8</v>
      </c>
      <c r="M105" s="41">
        <v>29</v>
      </c>
      <c r="N105" s="42"/>
      <c r="O105" s="7"/>
    </row>
    <row r="106" spans="1:15" x14ac:dyDescent="0.25">
      <c r="A106" s="35" t="s">
        <v>170</v>
      </c>
      <c r="B106" s="47">
        <v>337</v>
      </c>
      <c r="C106" s="47" t="s">
        <v>171</v>
      </c>
      <c r="D106" s="36" t="s">
        <v>36</v>
      </c>
      <c r="E106" s="37">
        <v>400</v>
      </c>
      <c r="F106" s="36" t="s">
        <v>37</v>
      </c>
      <c r="G106" s="39">
        <v>6.3</v>
      </c>
      <c r="H106" s="36" t="s">
        <v>63</v>
      </c>
      <c r="I106" s="39">
        <v>19.5</v>
      </c>
      <c r="J106" s="41">
        <v>286401</v>
      </c>
      <c r="K106" s="41">
        <f t="shared" si="7"/>
        <v>6144038</v>
      </c>
      <c r="L106" s="41">
        <v>36601</v>
      </c>
      <c r="M106" s="41">
        <v>6180639</v>
      </c>
      <c r="N106" s="35"/>
      <c r="O106" s="35"/>
    </row>
    <row r="107" spans="1:15" x14ac:dyDescent="0.25">
      <c r="A107" s="35" t="s">
        <v>170</v>
      </c>
      <c r="B107" s="47">
        <v>337</v>
      </c>
      <c r="C107" s="47" t="s">
        <v>171</v>
      </c>
      <c r="D107" s="36" t="s">
        <v>36</v>
      </c>
      <c r="E107" s="37">
        <v>74</v>
      </c>
      <c r="F107" s="36" t="s">
        <v>39</v>
      </c>
      <c r="G107" s="39">
        <v>6.3</v>
      </c>
      <c r="H107" s="36" t="s">
        <v>63</v>
      </c>
      <c r="I107" s="39">
        <v>19.5</v>
      </c>
      <c r="J107" s="41">
        <v>53013</v>
      </c>
      <c r="K107" s="41">
        <f t="shared" si="7"/>
        <v>1137265</v>
      </c>
      <c r="L107" s="41">
        <v>6768</v>
      </c>
      <c r="M107" s="41">
        <v>1144033</v>
      </c>
      <c r="N107" s="35"/>
      <c r="O107" s="35"/>
    </row>
    <row r="108" spans="1:15" x14ac:dyDescent="0.25">
      <c r="A108" s="35" t="s">
        <v>172</v>
      </c>
      <c r="B108" s="47">
        <v>337</v>
      </c>
      <c r="C108" s="47" t="s">
        <v>171</v>
      </c>
      <c r="D108" s="36" t="s">
        <v>36</v>
      </c>
      <c r="E108" s="37">
        <v>38</v>
      </c>
      <c r="F108" s="36" t="s">
        <v>173</v>
      </c>
      <c r="G108" s="39">
        <v>7</v>
      </c>
      <c r="H108" s="36" t="s">
        <v>63</v>
      </c>
      <c r="I108" s="39">
        <v>19.75</v>
      </c>
      <c r="J108" s="41">
        <v>38000</v>
      </c>
      <c r="K108" s="41">
        <f t="shared" si="7"/>
        <v>815198</v>
      </c>
      <c r="L108" s="41">
        <v>375305</v>
      </c>
      <c r="M108" s="41">
        <v>1190503</v>
      </c>
      <c r="N108" s="35"/>
      <c r="O108" s="35"/>
    </row>
    <row r="109" spans="1:15" x14ac:dyDescent="0.25">
      <c r="A109" s="35" t="s">
        <v>174</v>
      </c>
      <c r="B109" s="47">
        <v>337</v>
      </c>
      <c r="C109" s="47" t="s">
        <v>175</v>
      </c>
      <c r="D109" s="36" t="s">
        <v>36</v>
      </c>
      <c r="E109" s="37">
        <v>539</v>
      </c>
      <c r="F109" s="36" t="s">
        <v>176</v>
      </c>
      <c r="G109" s="39">
        <v>5</v>
      </c>
      <c r="H109" s="47" t="s">
        <v>55</v>
      </c>
      <c r="I109" s="39">
        <v>19.5</v>
      </c>
      <c r="J109" s="41">
        <v>417114</v>
      </c>
      <c r="K109" s="41">
        <f t="shared" si="7"/>
        <v>8948167</v>
      </c>
      <c r="L109" s="41">
        <v>79176</v>
      </c>
      <c r="M109" s="41">
        <v>9027343</v>
      </c>
      <c r="N109" s="35"/>
      <c r="O109" s="35"/>
    </row>
    <row r="110" spans="1:15" x14ac:dyDescent="0.25">
      <c r="A110" s="35" t="s">
        <v>174</v>
      </c>
      <c r="B110" s="47">
        <v>337</v>
      </c>
      <c r="C110" s="47" t="s">
        <v>175</v>
      </c>
      <c r="D110" s="36" t="s">
        <v>36</v>
      </c>
      <c r="E110" s="37">
        <v>40</v>
      </c>
      <c r="F110" s="36" t="s">
        <v>177</v>
      </c>
      <c r="G110" s="39">
        <v>7.5</v>
      </c>
      <c r="H110" s="47" t="s">
        <v>55</v>
      </c>
      <c r="I110" s="39">
        <v>19.75</v>
      </c>
      <c r="J110" s="41">
        <v>40000</v>
      </c>
      <c r="K110" s="41">
        <f t="shared" si="7"/>
        <v>858103</v>
      </c>
      <c r="L110" s="41">
        <v>324111</v>
      </c>
      <c r="M110" s="41">
        <v>1182214</v>
      </c>
      <c r="N110" s="35"/>
      <c r="O110" s="35"/>
    </row>
    <row r="111" spans="1:15" x14ac:dyDescent="0.25">
      <c r="A111" s="35" t="s">
        <v>178</v>
      </c>
      <c r="B111" s="47">
        <v>337</v>
      </c>
      <c r="C111" s="47" t="s">
        <v>179</v>
      </c>
      <c r="D111" s="36" t="s">
        <v>36</v>
      </c>
      <c r="E111" s="37">
        <v>512</v>
      </c>
      <c r="F111" s="36" t="s">
        <v>180</v>
      </c>
      <c r="G111" s="39">
        <v>4.5</v>
      </c>
      <c r="H111" s="36" t="s">
        <v>63</v>
      </c>
      <c r="I111" s="39">
        <v>19.5</v>
      </c>
      <c r="J111" s="41">
        <v>414603</v>
      </c>
      <c r="K111" s="41">
        <f t="shared" si="7"/>
        <v>8894300</v>
      </c>
      <c r="L111" s="41">
        <v>38115</v>
      </c>
      <c r="M111" s="41">
        <v>8932415</v>
      </c>
      <c r="N111" s="42"/>
      <c r="O111" s="7"/>
    </row>
    <row r="112" spans="1:15" x14ac:dyDescent="0.25">
      <c r="A112" s="35" t="s">
        <v>178</v>
      </c>
      <c r="B112" s="47">
        <v>337</v>
      </c>
      <c r="C112" s="47" t="s">
        <v>179</v>
      </c>
      <c r="D112" s="36" t="s">
        <v>36</v>
      </c>
      <c r="E112" s="37">
        <v>45</v>
      </c>
      <c r="F112" s="36" t="s">
        <v>181</v>
      </c>
      <c r="G112" s="39">
        <v>8</v>
      </c>
      <c r="H112" s="36" t="s">
        <v>63</v>
      </c>
      <c r="I112" s="39">
        <v>19.75</v>
      </c>
      <c r="J112" s="41">
        <v>45000</v>
      </c>
      <c r="K112" s="41">
        <f t="shared" si="7"/>
        <v>965366</v>
      </c>
      <c r="L112" s="41">
        <v>307916</v>
      </c>
      <c r="M112" s="41">
        <v>1273282</v>
      </c>
      <c r="N112" s="42"/>
      <c r="O112" s="7"/>
    </row>
    <row r="113" spans="1:15" x14ac:dyDescent="0.25">
      <c r="A113" s="35"/>
      <c r="B113" s="47"/>
      <c r="C113" s="47"/>
      <c r="D113" s="36"/>
      <c r="E113" s="37"/>
      <c r="F113" s="36"/>
      <c r="G113" s="39"/>
      <c r="H113" s="36"/>
      <c r="I113" s="39"/>
      <c r="J113" s="41"/>
      <c r="K113" s="41"/>
      <c r="L113" s="41"/>
      <c r="M113" s="41"/>
      <c r="N113" s="35"/>
      <c r="O113" s="35"/>
    </row>
    <row r="114" spans="1:15" x14ac:dyDescent="0.25">
      <c r="A114" s="35" t="s">
        <v>60</v>
      </c>
      <c r="B114" s="47">
        <v>341</v>
      </c>
      <c r="C114" s="47" t="s">
        <v>182</v>
      </c>
      <c r="D114" s="36" t="s">
        <v>36</v>
      </c>
      <c r="E114" s="37">
        <v>320</v>
      </c>
      <c r="F114" s="36" t="s">
        <v>183</v>
      </c>
      <c r="G114" s="39">
        <v>5.8</v>
      </c>
      <c r="H114" s="36" t="s">
        <v>38</v>
      </c>
      <c r="I114" s="39">
        <v>23.75</v>
      </c>
      <c r="J114" s="41">
        <v>196296</v>
      </c>
      <c r="K114" s="41">
        <f>ROUND((J114*$C$8/1000),0)</f>
        <v>4211054</v>
      </c>
      <c r="L114" s="41">
        <v>59775</v>
      </c>
      <c r="M114" s="41">
        <v>4270829</v>
      </c>
      <c r="N114" s="42"/>
      <c r="O114" s="7"/>
    </row>
    <row r="115" spans="1:15" x14ac:dyDescent="0.25">
      <c r="A115" s="35" t="s">
        <v>64</v>
      </c>
      <c r="B115" s="47">
        <v>341</v>
      </c>
      <c r="C115" s="47" t="s">
        <v>182</v>
      </c>
      <c r="D115" s="36" t="s">
        <v>36</v>
      </c>
      <c r="E115" s="37">
        <v>6</v>
      </c>
      <c r="F115" s="36" t="s">
        <v>184</v>
      </c>
      <c r="G115" s="39">
        <v>7.5</v>
      </c>
      <c r="H115" s="36" t="s">
        <v>38</v>
      </c>
      <c r="I115" s="39">
        <v>23.75</v>
      </c>
      <c r="J115" s="41">
        <v>8614</v>
      </c>
      <c r="K115" s="41">
        <f>ROUND((J115*$C$8/1000),0)</f>
        <v>184792</v>
      </c>
      <c r="L115" s="41">
        <v>3372</v>
      </c>
      <c r="M115" s="41">
        <v>188164</v>
      </c>
      <c r="N115" s="42"/>
      <c r="O115" s="7"/>
    </row>
    <row r="116" spans="1:15" x14ac:dyDescent="0.25">
      <c r="A116" s="35" t="s">
        <v>64</v>
      </c>
      <c r="B116" s="47">
        <v>341</v>
      </c>
      <c r="C116" s="47" t="s">
        <v>182</v>
      </c>
      <c r="D116" s="36" t="s">
        <v>36</v>
      </c>
      <c r="E116" s="37">
        <v>15.2</v>
      </c>
      <c r="F116" s="36" t="s">
        <v>185</v>
      </c>
      <c r="G116" s="39">
        <v>7.5</v>
      </c>
      <c r="H116" s="36" t="s">
        <v>38</v>
      </c>
      <c r="I116" s="39">
        <v>23.75</v>
      </c>
      <c r="J116" s="41">
        <v>21822</v>
      </c>
      <c r="K116" s="41">
        <f>ROUND((J116*$C$8/1000),0)</f>
        <v>468138</v>
      </c>
      <c r="L116" s="41">
        <v>8541</v>
      </c>
      <c r="M116" s="41">
        <v>476679</v>
      </c>
      <c r="N116" s="42"/>
      <c r="O116" s="7"/>
    </row>
    <row r="117" spans="1:15" x14ac:dyDescent="0.25">
      <c r="A117" s="35" t="s">
        <v>94</v>
      </c>
      <c r="B117" s="47">
        <v>342</v>
      </c>
      <c r="C117" s="47" t="s">
        <v>186</v>
      </c>
      <c r="D117" s="36" t="s">
        <v>187</v>
      </c>
      <c r="E117" s="37">
        <v>13200000</v>
      </c>
      <c r="F117" s="36" t="s">
        <v>188</v>
      </c>
      <c r="G117" s="39">
        <v>5.5</v>
      </c>
      <c r="H117" s="36" t="s">
        <v>189</v>
      </c>
      <c r="I117" s="39">
        <v>4</v>
      </c>
      <c r="J117" s="41">
        <v>0</v>
      </c>
      <c r="K117" s="41">
        <f t="shared" ref="K117:K124" si="8">ROUND((J117/1000),0)</f>
        <v>0</v>
      </c>
      <c r="L117" s="41"/>
      <c r="M117" s="41"/>
      <c r="N117" s="42"/>
      <c r="O117" s="7"/>
    </row>
    <row r="118" spans="1:15" x14ac:dyDescent="0.25">
      <c r="A118" s="35" t="s">
        <v>160</v>
      </c>
      <c r="B118" s="47">
        <v>342</v>
      </c>
      <c r="C118" s="47" t="s">
        <v>186</v>
      </c>
      <c r="D118" s="36" t="s">
        <v>187</v>
      </c>
      <c r="E118" s="37">
        <v>2900000</v>
      </c>
      <c r="F118" s="36" t="s">
        <v>190</v>
      </c>
      <c r="G118" s="39">
        <v>10</v>
      </c>
      <c r="H118" s="36" t="s">
        <v>189</v>
      </c>
      <c r="I118" s="39">
        <v>4</v>
      </c>
      <c r="J118" s="41">
        <v>16105104</v>
      </c>
      <c r="K118" s="41">
        <f t="shared" si="8"/>
        <v>16105</v>
      </c>
      <c r="L118" s="41">
        <v>384</v>
      </c>
      <c r="M118" s="41">
        <v>16489</v>
      </c>
      <c r="N118" s="42"/>
      <c r="O118" s="7"/>
    </row>
    <row r="119" spans="1:15" x14ac:dyDescent="0.25">
      <c r="A119" s="35" t="s">
        <v>191</v>
      </c>
      <c r="B119" s="47">
        <v>342</v>
      </c>
      <c r="C119" s="47" t="s">
        <v>192</v>
      </c>
      <c r="D119" s="36" t="s">
        <v>187</v>
      </c>
      <c r="E119" s="37">
        <v>15500000</v>
      </c>
      <c r="F119" s="36" t="s">
        <v>193</v>
      </c>
      <c r="G119" s="39">
        <v>4.5</v>
      </c>
      <c r="H119" s="47" t="s">
        <v>189</v>
      </c>
      <c r="I119" s="39">
        <v>4</v>
      </c>
      <c r="J119" s="41">
        <v>0</v>
      </c>
      <c r="K119" s="41">
        <v>0</v>
      </c>
      <c r="L119" s="41"/>
      <c r="M119" s="41"/>
      <c r="N119" s="42"/>
      <c r="O119" s="7"/>
    </row>
    <row r="120" spans="1:15" x14ac:dyDescent="0.25">
      <c r="A120" s="35" t="s">
        <v>194</v>
      </c>
      <c r="B120" s="47">
        <v>342</v>
      </c>
      <c r="C120" s="47" t="s">
        <v>192</v>
      </c>
      <c r="D120" s="36" t="s">
        <v>187</v>
      </c>
      <c r="E120" s="37">
        <v>100000</v>
      </c>
      <c r="F120" s="36" t="s">
        <v>195</v>
      </c>
      <c r="G120" s="39">
        <v>10</v>
      </c>
      <c r="H120" s="47" t="s">
        <v>189</v>
      </c>
      <c r="I120" s="39">
        <v>4.25</v>
      </c>
      <c r="J120" s="41">
        <v>146410000</v>
      </c>
      <c r="K120" s="41">
        <f t="shared" si="8"/>
        <v>146410</v>
      </c>
      <c r="L120" s="41">
        <v>3491</v>
      </c>
      <c r="M120" s="41">
        <v>149901</v>
      </c>
      <c r="N120" s="42"/>
      <c r="O120" s="7"/>
    </row>
    <row r="121" spans="1:15" x14ac:dyDescent="0.25">
      <c r="A121" s="35" t="s">
        <v>196</v>
      </c>
      <c r="B121" s="47">
        <v>342</v>
      </c>
      <c r="C121" s="47" t="s">
        <v>197</v>
      </c>
      <c r="D121" s="36" t="s">
        <v>187</v>
      </c>
      <c r="E121" s="50">
        <v>15860000</v>
      </c>
      <c r="F121" s="36" t="s">
        <v>198</v>
      </c>
      <c r="G121" s="39">
        <v>4.5</v>
      </c>
      <c r="H121" s="47" t="s">
        <v>189</v>
      </c>
      <c r="I121" s="39">
        <v>4</v>
      </c>
      <c r="J121" s="41">
        <v>320441776</v>
      </c>
      <c r="K121" s="41">
        <f t="shared" si="8"/>
        <v>320442</v>
      </c>
      <c r="L121" s="41">
        <v>3506</v>
      </c>
      <c r="M121" s="41">
        <v>323948</v>
      </c>
      <c r="N121" s="42"/>
      <c r="O121" s="7"/>
    </row>
    <row r="122" spans="1:15" x14ac:dyDescent="0.25">
      <c r="A122" s="35" t="s">
        <v>199</v>
      </c>
      <c r="B122" s="47">
        <v>342</v>
      </c>
      <c r="C122" s="47" t="s">
        <v>197</v>
      </c>
      <c r="D122" s="36" t="s">
        <v>187</v>
      </c>
      <c r="E122" s="50">
        <v>100000</v>
      </c>
      <c r="F122" s="36" t="s">
        <v>200</v>
      </c>
      <c r="G122" s="39">
        <v>10</v>
      </c>
      <c r="H122" s="47" t="s">
        <v>189</v>
      </c>
      <c r="I122" s="39">
        <v>4.25</v>
      </c>
      <c r="J122" s="41">
        <v>139596459</v>
      </c>
      <c r="K122" s="41">
        <f t="shared" si="8"/>
        <v>139596</v>
      </c>
      <c r="L122" s="41">
        <v>3329</v>
      </c>
      <c r="M122" s="41">
        <v>142925</v>
      </c>
      <c r="N122" s="42"/>
      <c r="O122" s="7"/>
    </row>
    <row r="123" spans="1:15" x14ac:dyDescent="0.25">
      <c r="A123" s="35" t="s">
        <v>85</v>
      </c>
      <c r="B123" s="47">
        <v>346</v>
      </c>
      <c r="C123" s="47" t="s">
        <v>201</v>
      </c>
      <c r="D123" s="36" t="s">
        <v>187</v>
      </c>
      <c r="E123" s="37">
        <v>10065000</v>
      </c>
      <c r="F123" s="36" t="s">
        <v>111</v>
      </c>
      <c r="G123" s="39">
        <v>4.75</v>
      </c>
      <c r="H123" s="36" t="s">
        <v>164</v>
      </c>
      <c r="I123" s="39">
        <v>6.5</v>
      </c>
      <c r="J123" s="41">
        <v>0</v>
      </c>
      <c r="K123" s="41">
        <v>0</v>
      </c>
      <c r="L123" s="41"/>
      <c r="M123" s="41"/>
      <c r="N123" s="42"/>
      <c r="O123" s="7"/>
    </row>
    <row r="124" spans="1:15" x14ac:dyDescent="0.25">
      <c r="A124" s="35" t="s">
        <v>202</v>
      </c>
      <c r="B124" s="47">
        <v>346</v>
      </c>
      <c r="C124" s="47" t="s">
        <v>201</v>
      </c>
      <c r="D124" s="36" t="s">
        <v>187</v>
      </c>
      <c r="E124" s="37">
        <v>6435000</v>
      </c>
      <c r="F124" s="36" t="s">
        <v>113</v>
      </c>
      <c r="G124" s="39">
        <v>16</v>
      </c>
      <c r="H124" s="36" t="s">
        <v>164</v>
      </c>
      <c r="I124" s="39">
        <v>6.75</v>
      </c>
      <c r="J124" s="41">
        <v>0</v>
      </c>
      <c r="K124" s="41">
        <f t="shared" si="8"/>
        <v>0</v>
      </c>
      <c r="L124" s="41"/>
      <c r="M124" s="41"/>
      <c r="N124" s="42"/>
      <c r="O124" s="7"/>
    </row>
    <row r="125" spans="1:15" x14ac:dyDescent="0.25">
      <c r="A125" s="35"/>
      <c r="B125" s="47"/>
      <c r="C125" s="47"/>
      <c r="D125" s="36"/>
      <c r="E125" s="37"/>
      <c r="F125" s="36"/>
      <c r="G125" s="39"/>
      <c r="H125" s="36"/>
      <c r="I125" s="39"/>
      <c r="J125" s="41"/>
      <c r="K125" s="41"/>
      <c r="L125" s="41"/>
      <c r="M125" s="41"/>
      <c r="N125" s="42"/>
      <c r="O125" s="7"/>
    </row>
    <row r="126" spans="1:15" x14ac:dyDescent="0.25">
      <c r="A126" s="35" t="s">
        <v>94</v>
      </c>
      <c r="B126" s="47">
        <v>351</v>
      </c>
      <c r="C126" s="47" t="s">
        <v>203</v>
      </c>
      <c r="D126" s="36" t="s">
        <v>36</v>
      </c>
      <c r="E126" s="37">
        <v>400</v>
      </c>
      <c r="F126" s="36" t="s">
        <v>204</v>
      </c>
      <c r="G126" s="39">
        <v>6.5</v>
      </c>
      <c r="H126" s="36" t="s">
        <v>55</v>
      </c>
      <c r="I126" s="39">
        <v>20</v>
      </c>
      <c r="J126" s="41">
        <v>301965.46000000002</v>
      </c>
      <c r="K126" s="41">
        <f>ROUND((J126*$C$8/1000),0)</f>
        <v>6477935</v>
      </c>
      <c r="L126" s="41">
        <v>78664</v>
      </c>
      <c r="M126" s="41">
        <v>6556599</v>
      </c>
      <c r="N126" s="42"/>
      <c r="O126" s="7"/>
    </row>
    <row r="127" spans="1:15" x14ac:dyDescent="0.25">
      <c r="A127" s="35" t="s">
        <v>94</v>
      </c>
      <c r="B127" s="47">
        <v>351</v>
      </c>
      <c r="C127" s="47" t="s">
        <v>203</v>
      </c>
      <c r="D127" s="36" t="s">
        <v>36</v>
      </c>
      <c r="E127" s="37">
        <v>155</v>
      </c>
      <c r="F127" s="36" t="s">
        <v>205</v>
      </c>
      <c r="G127" s="39">
        <v>6.5</v>
      </c>
      <c r="H127" s="36" t="s">
        <v>55</v>
      </c>
      <c r="I127" s="39">
        <v>20</v>
      </c>
      <c r="J127" s="41">
        <v>117011.83</v>
      </c>
      <c r="K127" s="41">
        <f>ROUND((J127*$C$8/1000),0)</f>
        <v>2510204</v>
      </c>
      <c r="L127" s="41">
        <v>30483</v>
      </c>
      <c r="M127" s="41">
        <v>2540687</v>
      </c>
      <c r="N127" s="42"/>
      <c r="O127" s="7"/>
    </row>
    <row r="128" spans="1:15" x14ac:dyDescent="0.25">
      <c r="A128" s="35" t="s">
        <v>206</v>
      </c>
      <c r="B128" s="47">
        <v>351</v>
      </c>
      <c r="C128" s="47" t="s">
        <v>203</v>
      </c>
      <c r="D128" s="36" t="s">
        <v>36</v>
      </c>
      <c r="E128" s="37">
        <v>21</v>
      </c>
      <c r="F128" s="36" t="s">
        <v>207</v>
      </c>
      <c r="G128" s="39">
        <v>5</v>
      </c>
      <c r="H128" s="36" t="s">
        <v>55</v>
      </c>
      <c r="I128" s="39">
        <v>5.5</v>
      </c>
      <c r="J128" s="41">
        <v>3712.14</v>
      </c>
      <c r="K128" s="41">
        <f>ROUND((J128*$C$8/1000),0)</f>
        <v>79635</v>
      </c>
      <c r="L128" s="41">
        <v>748</v>
      </c>
      <c r="M128" s="41">
        <v>80383</v>
      </c>
      <c r="N128" s="42"/>
      <c r="O128" s="7"/>
    </row>
    <row r="129" spans="1:15" x14ac:dyDescent="0.25">
      <c r="A129" s="35" t="s">
        <v>108</v>
      </c>
      <c r="B129" s="47">
        <v>351</v>
      </c>
      <c r="C129" s="47" t="s">
        <v>203</v>
      </c>
      <c r="D129" s="36" t="s">
        <v>36</v>
      </c>
      <c r="E129" s="37">
        <v>60</v>
      </c>
      <c r="F129" s="36" t="s">
        <v>208</v>
      </c>
      <c r="G129" s="39">
        <v>6.5</v>
      </c>
      <c r="H129" s="36" t="s">
        <v>55</v>
      </c>
      <c r="I129" s="39">
        <v>20</v>
      </c>
      <c r="J129" s="41">
        <v>82205.2</v>
      </c>
      <c r="K129" s="41">
        <f>ROUND((J129*$C$8/1000),0)</f>
        <v>1763513</v>
      </c>
      <c r="L129" s="41">
        <v>21415</v>
      </c>
      <c r="M129" s="41">
        <v>1784928</v>
      </c>
      <c r="N129" s="42"/>
      <c r="O129" s="7"/>
    </row>
    <row r="130" spans="1:15" x14ac:dyDescent="0.25">
      <c r="A130" s="35" t="s">
        <v>108</v>
      </c>
      <c r="B130" s="47">
        <v>351</v>
      </c>
      <c r="C130" s="47" t="s">
        <v>203</v>
      </c>
      <c r="D130" s="36" t="s">
        <v>36</v>
      </c>
      <c r="E130" s="37">
        <v>2</v>
      </c>
      <c r="F130" s="36" t="s">
        <v>209</v>
      </c>
      <c r="G130" s="39">
        <v>6.5</v>
      </c>
      <c r="H130" s="36" t="s">
        <v>55</v>
      </c>
      <c r="I130" s="39">
        <v>21</v>
      </c>
      <c r="J130" s="41">
        <v>2740.17</v>
      </c>
      <c r="K130" s="41">
        <f>ROUND((J130*$C$8/1000),0)</f>
        <v>58784</v>
      </c>
      <c r="L130" s="41">
        <v>714</v>
      </c>
      <c r="M130" s="41">
        <v>59498</v>
      </c>
      <c r="N130" s="42"/>
      <c r="O130" s="7"/>
    </row>
    <row r="131" spans="1:15" x14ac:dyDescent="0.25">
      <c r="A131" s="35" t="s">
        <v>210</v>
      </c>
      <c r="B131" s="47">
        <v>351</v>
      </c>
      <c r="C131" s="47" t="s">
        <v>211</v>
      </c>
      <c r="D131" s="36" t="s">
        <v>36</v>
      </c>
      <c r="E131" s="37">
        <v>160</v>
      </c>
      <c r="F131" s="36" t="s">
        <v>212</v>
      </c>
      <c r="G131" s="39">
        <v>5.3</v>
      </c>
      <c r="H131" s="36" t="s">
        <v>55</v>
      </c>
      <c r="I131" s="39">
        <v>6</v>
      </c>
      <c r="J131" s="41">
        <v>29050.81</v>
      </c>
      <c r="K131" s="41">
        <f t="shared" ref="K131:K148" si="9">ROUND((J131*$C$8/1000),0)</f>
        <v>623215</v>
      </c>
      <c r="L131" s="41">
        <v>6199</v>
      </c>
      <c r="M131" s="41">
        <v>629414</v>
      </c>
      <c r="N131" s="42"/>
      <c r="O131" s="7"/>
    </row>
    <row r="132" spans="1:15" x14ac:dyDescent="0.25">
      <c r="A132" s="35" t="s">
        <v>210</v>
      </c>
      <c r="B132" s="47">
        <v>351</v>
      </c>
      <c r="C132" s="47" t="s">
        <v>211</v>
      </c>
      <c r="D132" s="36" t="s">
        <v>36</v>
      </c>
      <c r="E132" s="37">
        <v>60</v>
      </c>
      <c r="F132" s="36" t="s">
        <v>213</v>
      </c>
      <c r="G132" s="39">
        <v>5.3</v>
      </c>
      <c r="H132" s="36" t="s">
        <v>55</v>
      </c>
      <c r="I132" s="39">
        <v>6</v>
      </c>
      <c r="J132" s="41">
        <v>10893.9</v>
      </c>
      <c r="K132" s="41">
        <f t="shared" si="9"/>
        <v>233702</v>
      </c>
      <c r="L132" s="41">
        <v>2325</v>
      </c>
      <c r="M132" s="41">
        <v>236027</v>
      </c>
      <c r="N132" s="42"/>
      <c r="O132" s="7"/>
    </row>
    <row r="133" spans="1:15" x14ac:dyDescent="0.25">
      <c r="A133" s="35" t="s">
        <v>210</v>
      </c>
      <c r="B133" s="47">
        <v>351</v>
      </c>
      <c r="C133" s="47" t="s">
        <v>211</v>
      </c>
      <c r="D133" s="36" t="s">
        <v>36</v>
      </c>
      <c r="E133" s="37">
        <v>600</v>
      </c>
      <c r="F133" s="36" t="s">
        <v>214</v>
      </c>
      <c r="G133" s="39">
        <v>6.5</v>
      </c>
      <c r="H133" s="36" t="s">
        <v>55</v>
      </c>
      <c r="I133" s="39">
        <v>22.5</v>
      </c>
      <c r="J133" s="41">
        <v>526273.27</v>
      </c>
      <c r="K133" s="41">
        <f t="shared" si="9"/>
        <v>11289914</v>
      </c>
      <c r="L133" s="41">
        <v>137096</v>
      </c>
      <c r="M133" s="41">
        <v>11427010</v>
      </c>
      <c r="N133" s="42"/>
      <c r="O133" s="7"/>
    </row>
    <row r="134" spans="1:15" x14ac:dyDescent="0.25">
      <c r="A134" s="35" t="s">
        <v>210</v>
      </c>
      <c r="B134" s="47">
        <v>351</v>
      </c>
      <c r="C134" s="47" t="s">
        <v>211</v>
      </c>
      <c r="D134" s="36" t="s">
        <v>36</v>
      </c>
      <c r="E134" s="37">
        <v>129</v>
      </c>
      <c r="F134" s="36" t="s">
        <v>215</v>
      </c>
      <c r="G134" s="39">
        <v>6.5</v>
      </c>
      <c r="H134" s="36" t="s">
        <v>55</v>
      </c>
      <c r="I134" s="39">
        <v>22.5</v>
      </c>
      <c r="J134" s="41">
        <v>113149.24</v>
      </c>
      <c r="K134" s="41">
        <f t="shared" si="9"/>
        <v>2427342</v>
      </c>
      <c r="L134" s="41">
        <v>29476</v>
      </c>
      <c r="M134" s="41">
        <v>2456818</v>
      </c>
      <c r="N134" s="42"/>
      <c r="O134" s="7"/>
    </row>
    <row r="135" spans="1:15" x14ac:dyDescent="0.25">
      <c r="A135" s="35" t="s">
        <v>216</v>
      </c>
      <c r="B135" s="47">
        <v>351</v>
      </c>
      <c r="C135" s="47" t="s">
        <v>211</v>
      </c>
      <c r="D135" s="36" t="s">
        <v>36</v>
      </c>
      <c r="E135" s="37">
        <v>82</v>
      </c>
      <c r="F135" s="36" t="s">
        <v>217</v>
      </c>
      <c r="G135" s="39">
        <v>6.5</v>
      </c>
      <c r="H135" s="36" t="s">
        <v>55</v>
      </c>
      <c r="I135" s="39">
        <v>22.5</v>
      </c>
      <c r="J135" s="41">
        <v>110592.2</v>
      </c>
      <c r="K135" s="41">
        <f t="shared" si="9"/>
        <v>2372487</v>
      </c>
      <c r="L135" s="41">
        <v>28810</v>
      </c>
      <c r="M135" s="41">
        <v>2401297</v>
      </c>
      <c r="N135" s="42"/>
      <c r="O135" s="7"/>
    </row>
    <row r="136" spans="1:15" x14ac:dyDescent="0.25">
      <c r="A136" s="35" t="s">
        <v>216</v>
      </c>
      <c r="B136" s="47">
        <v>351</v>
      </c>
      <c r="C136" s="47" t="s">
        <v>211</v>
      </c>
      <c r="D136" s="36" t="s">
        <v>36</v>
      </c>
      <c r="E136" s="37">
        <v>7</v>
      </c>
      <c r="F136" s="36" t="s">
        <v>218</v>
      </c>
      <c r="G136" s="39">
        <v>6.5</v>
      </c>
      <c r="H136" s="36" t="s">
        <v>55</v>
      </c>
      <c r="I136" s="39">
        <v>22.5</v>
      </c>
      <c r="J136" s="41">
        <v>9440.7999999999993</v>
      </c>
      <c r="K136" s="41">
        <f t="shared" si="9"/>
        <v>202529</v>
      </c>
      <c r="L136" s="41">
        <v>2460</v>
      </c>
      <c r="M136" s="41">
        <v>204989</v>
      </c>
      <c r="N136" s="42"/>
      <c r="O136" s="7"/>
    </row>
    <row r="137" spans="1:15" x14ac:dyDescent="0.25">
      <c r="A137" s="35" t="s">
        <v>219</v>
      </c>
      <c r="B137" s="47">
        <v>351</v>
      </c>
      <c r="C137" s="47" t="s">
        <v>220</v>
      </c>
      <c r="D137" s="36" t="s">
        <v>36</v>
      </c>
      <c r="E137" s="37">
        <v>255</v>
      </c>
      <c r="F137" s="36" t="s">
        <v>221</v>
      </c>
      <c r="G137" s="39">
        <v>4</v>
      </c>
      <c r="H137" s="47" t="s">
        <v>63</v>
      </c>
      <c r="I137" s="39">
        <v>5.75</v>
      </c>
      <c r="J137" s="41">
        <v>66237.710000000006</v>
      </c>
      <c r="K137" s="41">
        <f t="shared" si="9"/>
        <v>1420969</v>
      </c>
      <c r="L137" s="41">
        <v>10722</v>
      </c>
      <c r="M137" s="41">
        <v>1431691</v>
      </c>
      <c r="N137" s="42"/>
      <c r="O137" s="7"/>
    </row>
    <row r="138" spans="1:15" x14ac:dyDescent="0.25">
      <c r="A138" s="35" t="s">
        <v>219</v>
      </c>
      <c r="B138" s="47">
        <v>351</v>
      </c>
      <c r="C138" s="47" t="s">
        <v>220</v>
      </c>
      <c r="D138" s="36" t="s">
        <v>36</v>
      </c>
      <c r="E138" s="37">
        <v>69</v>
      </c>
      <c r="F138" s="36" t="s">
        <v>222</v>
      </c>
      <c r="G138" s="39">
        <v>4</v>
      </c>
      <c r="H138" s="47" t="s">
        <v>63</v>
      </c>
      <c r="I138" s="39">
        <v>5.75</v>
      </c>
      <c r="J138" s="41">
        <v>17923.36</v>
      </c>
      <c r="K138" s="41">
        <f t="shared" si="9"/>
        <v>384502</v>
      </c>
      <c r="L138" s="41">
        <v>2902</v>
      </c>
      <c r="M138" s="41">
        <v>387404</v>
      </c>
      <c r="N138" s="42"/>
      <c r="O138" s="7"/>
    </row>
    <row r="139" spans="1:15" x14ac:dyDescent="0.25">
      <c r="A139" s="35" t="s">
        <v>223</v>
      </c>
      <c r="B139" s="47">
        <v>351</v>
      </c>
      <c r="C139" s="47" t="s">
        <v>220</v>
      </c>
      <c r="D139" s="36" t="s">
        <v>36</v>
      </c>
      <c r="E139" s="37">
        <v>305</v>
      </c>
      <c r="F139" s="36" t="s">
        <v>224</v>
      </c>
      <c r="G139" s="39">
        <v>6</v>
      </c>
      <c r="H139" s="47" t="s">
        <v>63</v>
      </c>
      <c r="I139" s="39">
        <v>22.5</v>
      </c>
      <c r="J139" s="41">
        <v>331991.78999999998</v>
      </c>
      <c r="K139" s="41">
        <f t="shared" si="9"/>
        <v>7122077</v>
      </c>
      <c r="L139" s="41">
        <v>79987</v>
      </c>
      <c r="M139" s="41">
        <v>7202064</v>
      </c>
      <c r="N139" s="42"/>
      <c r="O139" s="7"/>
    </row>
    <row r="140" spans="1:15" x14ac:dyDescent="0.25">
      <c r="A140" s="35" t="s">
        <v>223</v>
      </c>
      <c r="B140" s="47">
        <v>351</v>
      </c>
      <c r="C140" s="47" t="s">
        <v>220</v>
      </c>
      <c r="D140" s="36" t="s">
        <v>36</v>
      </c>
      <c r="E140" s="37">
        <v>77</v>
      </c>
      <c r="F140" s="36" t="s">
        <v>225</v>
      </c>
      <c r="G140" s="39">
        <v>6</v>
      </c>
      <c r="H140" s="47" t="s">
        <v>63</v>
      </c>
      <c r="I140" s="39">
        <v>22.5</v>
      </c>
      <c r="J140" s="41">
        <v>83814.78</v>
      </c>
      <c r="K140" s="41">
        <f t="shared" si="9"/>
        <v>1798042</v>
      </c>
      <c r="L140" s="41">
        <v>20194</v>
      </c>
      <c r="M140" s="41">
        <v>1818236</v>
      </c>
      <c r="N140" s="42"/>
      <c r="O140" s="7"/>
    </row>
    <row r="141" spans="1:15" x14ac:dyDescent="0.25">
      <c r="A141" s="35" t="s">
        <v>223</v>
      </c>
      <c r="B141" s="47">
        <v>351</v>
      </c>
      <c r="C141" s="47" t="s">
        <v>220</v>
      </c>
      <c r="D141" s="36" t="s">
        <v>36</v>
      </c>
      <c r="E141" s="37">
        <v>29</v>
      </c>
      <c r="F141" s="36" t="s">
        <v>226</v>
      </c>
      <c r="G141" s="39">
        <v>6</v>
      </c>
      <c r="H141" s="47" t="s">
        <v>63</v>
      </c>
      <c r="I141" s="39">
        <v>25.5</v>
      </c>
      <c r="J141" s="41">
        <v>36969.120000000003</v>
      </c>
      <c r="K141" s="41">
        <f t="shared" si="9"/>
        <v>793083</v>
      </c>
      <c r="L141" s="41">
        <v>8907</v>
      </c>
      <c r="M141" s="41">
        <v>801990</v>
      </c>
      <c r="N141" s="42"/>
      <c r="O141" s="7"/>
    </row>
    <row r="142" spans="1:15" x14ac:dyDescent="0.25">
      <c r="A142" s="35" t="s">
        <v>227</v>
      </c>
      <c r="B142" s="47">
        <v>351</v>
      </c>
      <c r="C142" s="47" t="s">
        <v>220</v>
      </c>
      <c r="D142" s="36" t="s">
        <v>36</v>
      </c>
      <c r="E142" s="37">
        <v>29</v>
      </c>
      <c r="F142" s="36" t="s">
        <v>228</v>
      </c>
      <c r="G142" s="39">
        <v>4.5</v>
      </c>
      <c r="H142" s="47" t="s">
        <v>63</v>
      </c>
      <c r="I142" s="39">
        <v>26</v>
      </c>
      <c r="J142" s="41">
        <v>34837.68</v>
      </c>
      <c r="K142" s="41">
        <f t="shared" si="9"/>
        <v>747358</v>
      </c>
      <c r="L142" s="41">
        <v>6332</v>
      </c>
      <c r="M142" s="41">
        <v>753690</v>
      </c>
      <c r="N142" s="42"/>
      <c r="O142" s="7"/>
    </row>
    <row r="143" spans="1:15" x14ac:dyDescent="0.25">
      <c r="A143" s="35" t="s">
        <v>229</v>
      </c>
      <c r="B143" s="47">
        <v>351</v>
      </c>
      <c r="C143" s="47" t="s">
        <v>230</v>
      </c>
      <c r="D143" s="36" t="s">
        <v>36</v>
      </c>
      <c r="E143" s="37">
        <v>205</v>
      </c>
      <c r="F143" s="36" t="s">
        <v>231</v>
      </c>
      <c r="G143" s="39">
        <v>4</v>
      </c>
      <c r="H143" s="47" t="s">
        <v>63</v>
      </c>
      <c r="I143" s="39">
        <v>5.75</v>
      </c>
      <c r="J143" s="41">
        <v>61821.06</v>
      </c>
      <c r="K143" s="41">
        <f t="shared" si="9"/>
        <v>1326221</v>
      </c>
      <c r="L143" s="41">
        <v>10007</v>
      </c>
      <c r="M143" s="41">
        <v>1336228</v>
      </c>
      <c r="N143" s="42"/>
      <c r="O143" s="7"/>
    </row>
    <row r="144" spans="1:15" x14ac:dyDescent="0.25">
      <c r="A144" s="35" t="s">
        <v>229</v>
      </c>
      <c r="B144" s="47">
        <v>351</v>
      </c>
      <c r="C144" s="47" t="s">
        <v>230</v>
      </c>
      <c r="D144" s="36" t="s">
        <v>36</v>
      </c>
      <c r="E144" s="37">
        <v>57</v>
      </c>
      <c r="F144" s="36" t="s">
        <v>232</v>
      </c>
      <c r="G144" s="39">
        <v>4</v>
      </c>
      <c r="H144" s="47" t="s">
        <v>63</v>
      </c>
      <c r="I144" s="39">
        <v>5.75</v>
      </c>
      <c r="J144" s="41">
        <v>17189.419999999998</v>
      </c>
      <c r="K144" s="41">
        <f t="shared" si="9"/>
        <v>368757</v>
      </c>
      <c r="L144" s="41">
        <v>2783</v>
      </c>
      <c r="M144" s="41">
        <v>371540</v>
      </c>
      <c r="N144" s="42"/>
      <c r="O144" s="7"/>
    </row>
    <row r="145" spans="1:15" x14ac:dyDescent="0.25">
      <c r="A145" s="35" t="s">
        <v>233</v>
      </c>
      <c r="B145" s="47">
        <v>351</v>
      </c>
      <c r="C145" s="47" t="s">
        <v>230</v>
      </c>
      <c r="D145" s="36" t="s">
        <v>36</v>
      </c>
      <c r="E145" s="37">
        <v>270</v>
      </c>
      <c r="F145" s="36" t="s">
        <v>234</v>
      </c>
      <c r="G145" s="39">
        <v>5.6</v>
      </c>
      <c r="H145" s="47" t="s">
        <v>63</v>
      </c>
      <c r="I145" s="39">
        <v>19.75</v>
      </c>
      <c r="J145" s="41">
        <v>289597.09999999998</v>
      </c>
      <c r="K145" s="41">
        <f t="shared" si="9"/>
        <v>6212602</v>
      </c>
      <c r="L145" s="41">
        <v>65222</v>
      </c>
      <c r="M145" s="41">
        <v>6277824</v>
      </c>
      <c r="N145" s="42"/>
      <c r="O145" s="7"/>
    </row>
    <row r="146" spans="1:15" x14ac:dyDescent="0.25">
      <c r="A146" s="35" t="s">
        <v>235</v>
      </c>
      <c r="B146" s="47">
        <v>351</v>
      </c>
      <c r="C146" s="47" t="s">
        <v>230</v>
      </c>
      <c r="D146" s="36" t="s">
        <v>36</v>
      </c>
      <c r="E146" s="37">
        <v>69</v>
      </c>
      <c r="F146" s="36" t="s">
        <v>236</v>
      </c>
      <c r="G146" s="39">
        <v>5.6</v>
      </c>
      <c r="H146" s="47" t="s">
        <v>63</v>
      </c>
      <c r="I146" s="39">
        <v>19.75</v>
      </c>
      <c r="J146" s="41">
        <v>74008.38</v>
      </c>
      <c r="K146" s="41">
        <f t="shared" si="9"/>
        <v>1587670</v>
      </c>
      <c r="L146" s="41">
        <v>16667</v>
      </c>
      <c r="M146" s="41">
        <v>1604337</v>
      </c>
      <c r="N146" s="42"/>
      <c r="O146" s="7"/>
    </row>
    <row r="147" spans="1:15" x14ac:dyDescent="0.25">
      <c r="A147" s="35" t="s">
        <v>237</v>
      </c>
      <c r="B147" s="47">
        <v>351</v>
      </c>
      <c r="C147" s="47" t="s">
        <v>230</v>
      </c>
      <c r="D147" s="36" t="s">
        <v>36</v>
      </c>
      <c r="E147" s="37">
        <v>20</v>
      </c>
      <c r="F147" s="36" t="s">
        <v>238</v>
      </c>
      <c r="G147" s="39">
        <v>6</v>
      </c>
      <c r="H147" s="47" t="s">
        <v>63</v>
      </c>
      <c r="I147" s="39">
        <v>25.25</v>
      </c>
      <c r="J147" s="41">
        <v>25005.52</v>
      </c>
      <c r="K147" s="41">
        <f t="shared" si="9"/>
        <v>536433</v>
      </c>
      <c r="L147" s="41">
        <v>6024</v>
      </c>
      <c r="M147" s="41">
        <v>542457</v>
      </c>
      <c r="N147" s="42"/>
      <c r="O147" s="7"/>
    </row>
    <row r="148" spans="1:15" x14ac:dyDescent="0.25">
      <c r="A148" s="35" t="s">
        <v>233</v>
      </c>
      <c r="B148" s="47">
        <v>351</v>
      </c>
      <c r="C148" s="47" t="s">
        <v>230</v>
      </c>
      <c r="D148" s="36" t="s">
        <v>36</v>
      </c>
      <c r="E148" s="37">
        <v>46</v>
      </c>
      <c r="F148" s="36" t="s">
        <v>239</v>
      </c>
      <c r="G148" s="39">
        <v>4.5</v>
      </c>
      <c r="H148" s="47" t="s">
        <v>63</v>
      </c>
      <c r="I148" s="39">
        <v>25.75</v>
      </c>
      <c r="J148" s="41">
        <v>54454.9</v>
      </c>
      <c r="K148" s="41">
        <f t="shared" si="9"/>
        <v>1168198</v>
      </c>
      <c r="L148" s="41">
        <v>9897</v>
      </c>
      <c r="M148" s="41">
        <v>1178095</v>
      </c>
      <c r="N148" s="42"/>
      <c r="O148" s="7"/>
    </row>
    <row r="149" spans="1:15" x14ac:dyDescent="0.25">
      <c r="A149" s="35"/>
      <c r="B149" s="47"/>
      <c r="C149" s="47"/>
      <c r="D149" s="36"/>
      <c r="E149" s="37"/>
      <c r="F149" s="36"/>
      <c r="G149" s="39"/>
      <c r="H149" s="47"/>
      <c r="I149" s="39"/>
      <c r="J149" s="41"/>
      <c r="K149" s="41"/>
      <c r="L149" s="41"/>
      <c r="M149" s="41"/>
      <c r="N149" s="42"/>
      <c r="O149" s="7"/>
    </row>
    <row r="150" spans="1:15" x14ac:dyDescent="0.25">
      <c r="A150" s="35" t="s">
        <v>94</v>
      </c>
      <c r="B150" s="47">
        <v>363</v>
      </c>
      <c r="C150" s="47" t="s">
        <v>240</v>
      </c>
      <c r="D150" s="36" t="s">
        <v>36</v>
      </c>
      <c r="E150" s="37">
        <v>400</v>
      </c>
      <c r="F150" s="36" t="s">
        <v>241</v>
      </c>
      <c r="G150" s="39">
        <v>5</v>
      </c>
      <c r="H150" s="47" t="s">
        <v>164</v>
      </c>
      <c r="I150" s="39">
        <v>17.5</v>
      </c>
      <c r="J150" s="41">
        <v>318682.19</v>
      </c>
      <c r="K150" s="41">
        <f>ROUND((J150*$C$8/1000),0)</f>
        <v>6836552</v>
      </c>
      <c r="L150" s="41">
        <v>5391</v>
      </c>
      <c r="M150" s="41">
        <v>6841943</v>
      </c>
      <c r="N150" s="42"/>
      <c r="O150" s="7"/>
    </row>
    <row r="151" spans="1:15" x14ac:dyDescent="0.25">
      <c r="A151" s="35" t="s">
        <v>94</v>
      </c>
      <c r="B151" s="47">
        <v>363</v>
      </c>
      <c r="C151" s="47" t="s">
        <v>240</v>
      </c>
      <c r="D151" s="36" t="s">
        <v>36</v>
      </c>
      <c r="E151" s="37">
        <v>96</v>
      </c>
      <c r="F151" s="36" t="s">
        <v>242</v>
      </c>
      <c r="G151" s="39">
        <v>5</v>
      </c>
      <c r="H151" s="47" t="s">
        <v>164</v>
      </c>
      <c r="I151" s="39">
        <v>17.5</v>
      </c>
      <c r="J151" s="41">
        <v>76483.73</v>
      </c>
      <c r="K151" s="41">
        <f>ROUND((J151*$C$8/1000),0)</f>
        <v>1640773</v>
      </c>
      <c r="L151" s="41">
        <v>1293</v>
      </c>
      <c r="M151" s="41">
        <v>1642066</v>
      </c>
      <c r="N151" s="42"/>
      <c r="O151" s="7"/>
    </row>
    <row r="152" spans="1:15" x14ac:dyDescent="0.25">
      <c r="A152" s="35" t="s">
        <v>206</v>
      </c>
      <c r="B152" s="47">
        <v>363</v>
      </c>
      <c r="C152" s="47" t="s">
        <v>240</v>
      </c>
      <c r="D152" s="36" t="s">
        <v>36</v>
      </c>
      <c r="E152" s="48">
        <v>1E-3</v>
      </c>
      <c r="F152" s="36" t="s">
        <v>243</v>
      </c>
      <c r="G152" s="39">
        <v>0</v>
      </c>
      <c r="H152" s="47" t="s">
        <v>164</v>
      </c>
      <c r="I152" s="39">
        <v>17.5</v>
      </c>
      <c r="J152" s="41">
        <v>1</v>
      </c>
      <c r="K152" s="41">
        <f>ROUND((J152*$C$8/1000),0)</f>
        <v>21</v>
      </c>
      <c r="L152" s="41">
        <v>0</v>
      </c>
      <c r="M152" s="41">
        <v>21</v>
      </c>
      <c r="N152" s="42"/>
      <c r="O152" s="7"/>
    </row>
    <row r="153" spans="1:15" x14ac:dyDescent="0.25">
      <c r="A153" s="35" t="s">
        <v>244</v>
      </c>
      <c r="B153" s="47">
        <v>365</v>
      </c>
      <c r="C153" s="47" t="s">
        <v>245</v>
      </c>
      <c r="D153" s="36" t="s">
        <v>187</v>
      </c>
      <c r="E153" s="37">
        <v>6350000</v>
      </c>
      <c r="F153" s="36" t="s">
        <v>111</v>
      </c>
      <c r="G153" s="39" t="s">
        <v>246</v>
      </c>
      <c r="H153" s="47" t="s">
        <v>164</v>
      </c>
      <c r="I153" s="39">
        <v>6</v>
      </c>
      <c r="J153" s="41">
        <v>6350000000</v>
      </c>
      <c r="K153" s="41">
        <f>ROUND((J153/1000),0)</f>
        <v>6350000</v>
      </c>
      <c r="L153" s="41">
        <v>172947</v>
      </c>
      <c r="M153" s="41">
        <v>6522947</v>
      </c>
      <c r="N153" s="42"/>
      <c r="O153" s="7"/>
    </row>
    <row r="154" spans="1:15" x14ac:dyDescent="0.25">
      <c r="A154" s="35" t="s">
        <v>247</v>
      </c>
      <c r="B154" s="47">
        <v>365</v>
      </c>
      <c r="C154" s="47" t="s">
        <v>245</v>
      </c>
      <c r="D154" s="36" t="s">
        <v>187</v>
      </c>
      <c r="E154" s="37">
        <v>50</v>
      </c>
      <c r="F154" s="36" t="s">
        <v>113</v>
      </c>
      <c r="G154" s="39" t="s">
        <v>246</v>
      </c>
      <c r="H154" s="47" t="s">
        <v>164</v>
      </c>
      <c r="I154" s="39">
        <v>6.25</v>
      </c>
      <c r="J154" s="41">
        <v>70792</v>
      </c>
      <c r="K154" s="41">
        <f>ROUND((J154/1000),0)</f>
        <v>71</v>
      </c>
      <c r="L154" s="41">
        <v>2</v>
      </c>
      <c r="M154" s="41">
        <v>73</v>
      </c>
      <c r="N154" s="42"/>
      <c r="O154" s="7"/>
    </row>
    <row r="155" spans="1:15" x14ac:dyDescent="0.25">
      <c r="A155" s="35" t="s">
        <v>60</v>
      </c>
      <c r="B155" s="47">
        <v>367</v>
      </c>
      <c r="C155" s="47" t="s">
        <v>248</v>
      </c>
      <c r="D155" s="36" t="s">
        <v>36</v>
      </c>
      <c r="E155" s="37">
        <v>321.5</v>
      </c>
      <c r="F155" s="36" t="s">
        <v>249</v>
      </c>
      <c r="G155" s="39">
        <v>5.5</v>
      </c>
      <c r="H155" s="47" t="s">
        <v>63</v>
      </c>
      <c r="I155" s="39">
        <v>19</v>
      </c>
      <c r="J155" s="41">
        <v>239186</v>
      </c>
      <c r="K155" s="41">
        <f>ROUND((J155*$C$8/1000),0)</f>
        <v>5131154</v>
      </c>
      <c r="L155" s="41">
        <v>69143</v>
      </c>
      <c r="M155" s="41">
        <v>5200297</v>
      </c>
      <c r="N155" s="42"/>
      <c r="O155" s="7"/>
    </row>
    <row r="156" spans="1:15" x14ac:dyDescent="0.25">
      <c r="A156" s="35" t="s">
        <v>60</v>
      </c>
      <c r="B156" s="47">
        <v>367</v>
      </c>
      <c r="C156" s="47" t="s">
        <v>248</v>
      </c>
      <c r="D156" s="36" t="s">
        <v>36</v>
      </c>
      <c r="E156" s="37">
        <v>452.5</v>
      </c>
      <c r="F156" s="36" t="s">
        <v>250</v>
      </c>
      <c r="G156" s="39">
        <v>5.9</v>
      </c>
      <c r="H156" s="47" t="s">
        <v>63</v>
      </c>
      <c r="I156" s="39">
        <v>21.5</v>
      </c>
      <c r="J156" s="41">
        <v>394093</v>
      </c>
      <c r="K156" s="41">
        <f>ROUND((J156*$C$8/1000),0)</f>
        <v>8454308</v>
      </c>
      <c r="L156" s="41">
        <v>122033</v>
      </c>
      <c r="M156" s="41">
        <v>8576341</v>
      </c>
      <c r="N156" s="42"/>
      <c r="O156" s="7"/>
    </row>
    <row r="157" spans="1:15" x14ac:dyDescent="0.25">
      <c r="A157" s="35" t="s">
        <v>64</v>
      </c>
      <c r="B157" s="47">
        <v>367</v>
      </c>
      <c r="C157" s="47" t="s">
        <v>248</v>
      </c>
      <c r="D157" s="36" t="s">
        <v>36</v>
      </c>
      <c r="E157" s="37">
        <v>31</v>
      </c>
      <c r="F157" s="36" t="s">
        <v>251</v>
      </c>
      <c r="G157" s="39">
        <v>6.3</v>
      </c>
      <c r="H157" s="47" t="s">
        <v>63</v>
      </c>
      <c r="I157" s="39">
        <v>21.5</v>
      </c>
      <c r="J157" s="41">
        <v>40810</v>
      </c>
      <c r="K157" s="41">
        <f>ROUND((J157*$C$8/1000),0)</f>
        <v>875479</v>
      </c>
      <c r="L157" s="41">
        <v>13475</v>
      </c>
      <c r="M157" s="41">
        <v>888954</v>
      </c>
      <c r="N157" s="42"/>
      <c r="O157" s="7"/>
    </row>
    <row r="158" spans="1:15" x14ac:dyDescent="0.25">
      <c r="A158" s="35" t="s">
        <v>64</v>
      </c>
      <c r="B158" s="47">
        <v>367</v>
      </c>
      <c r="C158" s="47" t="s">
        <v>248</v>
      </c>
      <c r="D158" s="36" t="s">
        <v>36</v>
      </c>
      <c r="E158" s="37">
        <v>51.8</v>
      </c>
      <c r="F158" s="36" t="s">
        <v>252</v>
      </c>
      <c r="G158" s="39">
        <v>6.3</v>
      </c>
      <c r="H158" s="47" t="s">
        <v>63</v>
      </c>
      <c r="I158" s="39">
        <v>21.5</v>
      </c>
      <c r="J158" s="41">
        <v>68191</v>
      </c>
      <c r="K158" s="41">
        <f>ROUND((J158*$C$8/1000),0)</f>
        <v>1462872</v>
      </c>
      <c r="L158" s="41">
        <v>22516</v>
      </c>
      <c r="M158" s="41">
        <v>1485388</v>
      </c>
      <c r="N158" s="42"/>
      <c r="O158" s="7"/>
    </row>
    <row r="159" spans="1:15" x14ac:dyDescent="0.25">
      <c r="A159" s="35"/>
      <c r="B159" s="47"/>
      <c r="C159" s="47"/>
      <c r="D159" s="36"/>
      <c r="E159" s="37"/>
      <c r="F159" s="36"/>
      <c r="G159" s="39"/>
      <c r="H159" s="47"/>
      <c r="I159" s="39"/>
      <c r="J159" s="41"/>
      <c r="K159" s="41"/>
      <c r="L159" s="41"/>
      <c r="M159" s="41"/>
      <c r="N159" s="42"/>
      <c r="O159" s="7"/>
    </row>
    <row r="160" spans="1:15" x14ac:dyDescent="0.25">
      <c r="A160" s="35" t="s">
        <v>768</v>
      </c>
      <c r="B160" s="47">
        <v>373</v>
      </c>
      <c r="C160" s="47" t="s">
        <v>257</v>
      </c>
      <c r="D160" s="36" t="s">
        <v>187</v>
      </c>
      <c r="E160" s="37">
        <v>8400000</v>
      </c>
      <c r="F160" s="36" t="s">
        <v>258</v>
      </c>
      <c r="G160" s="39">
        <v>6</v>
      </c>
      <c r="H160" s="47" t="s">
        <v>164</v>
      </c>
      <c r="I160" s="39">
        <v>6</v>
      </c>
      <c r="J160" s="41">
        <v>7350000000</v>
      </c>
      <c r="K160" s="41">
        <f>ROUND((J160/1000),0)</f>
        <v>7350000</v>
      </c>
      <c r="L160" s="41">
        <v>17866</v>
      </c>
      <c r="M160" s="41">
        <v>7367866</v>
      </c>
      <c r="N160" s="51"/>
      <c r="O160" s="7"/>
    </row>
    <row r="161" spans="1:15" x14ac:dyDescent="0.25">
      <c r="A161" s="35" t="s">
        <v>769</v>
      </c>
      <c r="B161" s="47">
        <v>373</v>
      </c>
      <c r="C161" s="47" t="s">
        <v>257</v>
      </c>
      <c r="D161" s="36" t="s">
        <v>187</v>
      </c>
      <c r="E161" s="37">
        <v>3100000</v>
      </c>
      <c r="F161" s="36" t="s">
        <v>260</v>
      </c>
      <c r="G161" s="39">
        <v>6.5</v>
      </c>
      <c r="H161" s="47" t="s">
        <v>164</v>
      </c>
      <c r="I161" s="39">
        <v>6.25</v>
      </c>
      <c r="J161" s="41">
        <v>3100000000</v>
      </c>
      <c r="K161" s="41">
        <f>ROUND((J161/1000),0)</f>
        <v>3100000</v>
      </c>
      <c r="L161" s="41">
        <v>961974</v>
      </c>
      <c r="M161" s="41">
        <v>4061974</v>
      </c>
      <c r="N161" s="42"/>
      <c r="O161" s="7"/>
    </row>
    <row r="162" spans="1:15" x14ac:dyDescent="0.25">
      <c r="A162" s="35" t="s">
        <v>261</v>
      </c>
      <c r="B162" s="47">
        <v>379</v>
      </c>
      <c r="C162" s="47" t="s">
        <v>262</v>
      </c>
      <c r="D162" s="36" t="s">
        <v>36</v>
      </c>
      <c r="E162" s="37">
        <v>1148</v>
      </c>
      <c r="F162" s="36" t="s">
        <v>173</v>
      </c>
      <c r="G162" s="39">
        <v>5.2</v>
      </c>
      <c r="H162" s="47" t="s">
        <v>116</v>
      </c>
      <c r="I162" s="39">
        <v>11.5</v>
      </c>
      <c r="J162" s="41"/>
      <c r="K162" s="41"/>
      <c r="L162" s="41"/>
      <c r="M162" s="41"/>
      <c r="N162" s="42"/>
      <c r="O162" s="7"/>
    </row>
    <row r="163" spans="1:15" x14ac:dyDescent="0.25">
      <c r="A163" s="35" t="s">
        <v>261</v>
      </c>
      <c r="B163" s="47">
        <v>379</v>
      </c>
      <c r="C163" s="47" t="s">
        <v>262</v>
      </c>
      <c r="D163" s="36" t="s">
        <v>36</v>
      </c>
      <c r="E163" s="48">
        <v>1E-3</v>
      </c>
      <c r="F163" s="36" t="s">
        <v>263</v>
      </c>
      <c r="G163" s="39">
        <v>0</v>
      </c>
      <c r="H163" s="36" t="s">
        <v>116</v>
      </c>
      <c r="I163" s="39">
        <v>11.5</v>
      </c>
      <c r="J163" s="41"/>
      <c r="K163" s="41"/>
      <c r="L163" s="41"/>
      <c r="M163" s="41"/>
      <c r="N163" s="42"/>
      <c r="O163" s="7"/>
    </row>
    <row r="164" spans="1:15" x14ac:dyDescent="0.25">
      <c r="A164" s="35" t="s">
        <v>165</v>
      </c>
      <c r="B164" s="47">
        <v>383</v>
      </c>
      <c r="C164" s="47" t="s">
        <v>220</v>
      </c>
      <c r="D164" s="36" t="s">
        <v>36</v>
      </c>
      <c r="E164" s="37">
        <v>1250</v>
      </c>
      <c r="F164" s="36" t="s">
        <v>105</v>
      </c>
      <c r="G164" s="39">
        <v>4.5</v>
      </c>
      <c r="H164" s="47" t="s">
        <v>55</v>
      </c>
      <c r="I164" s="39">
        <v>22</v>
      </c>
      <c r="J164" s="41">
        <v>621094</v>
      </c>
      <c r="K164" s="41">
        <f t="shared" ref="K164:K169" si="10">ROUND((J164*$C$8/1000),0)</f>
        <v>13324063</v>
      </c>
      <c r="L164" s="41">
        <v>10740</v>
      </c>
      <c r="M164" s="41">
        <v>13334803</v>
      </c>
      <c r="N164" s="42"/>
      <c r="O164" s="7"/>
    </row>
    <row r="165" spans="1:15" x14ac:dyDescent="0.25">
      <c r="A165" s="35" t="s">
        <v>169</v>
      </c>
      <c r="B165" s="47">
        <v>383</v>
      </c>
      <c r="C165" s="47" t="s">
        <v>220</v>
      </c>
      <c r="D165" s="36" t="s">
        <v>36</v>
      </c>
      <c r="E165" s="48">
        <v>161</v>
      </c>
      <c r="F165" s="36" t="s">
        <v>56</v>
      </c>
      <c r="G165" s="39">
        <v>6</v>
      </c>
      <c r="H165" s="47" t="s">
        <v>55</v>
      </c>
      <c r="I165" s="39">
        <v>22</v>
      </c>
      <c r="J165" s="41">
        <v>198384</v>
      </c>
      <c r="K165" s="41">
        <f t="shared" si="10"/>
        <v>4255847</v>
      </c>
      <c r="L165" s="41">
        <v>138466</v>
      </c>
      <c r="M165" s="41">
        <v>4394313</v>
      </c>
      <c r="N165" s="42"/>
      <c r="O165" s="7"/>
    </row>
    <row r="166" spans="1:15" x14ac:dyDescent="0.25">
      <c r="A166" s="35" t="s">
        <v>67</v>
      </c>
      <c r="B166" s="47">
        <v>392</v>
      </c>
      <c r="C166" s="47" t="s">
        <v>264</v>
      </c>
      <c r="D166" s="36" t="s">
        <v>36</v>
      </c>
      <c r="E166" s="37">
        <v>240</v>
      </c>
      <c r="F166" s="36" t="s">
        <v>254</v>
      </c>
      <c r="G166" s="39">
        <v>3.5</v>
      </c>
      <c r="H166" s="47" t="s">
        <v>55</v>
      </c>
      <c r="I166" s="39">
        <v>7</v>
      </c>
      <c r="J166" s="41">
        <v>103218.86</v>
      </c>
      <c r="K166" s="41">
        <f t="shared" si="10"/>
        <v>2214310</v>
      </c>
      <c r="L166" s="41">
        <v>6375</v>
      </c>
      <c r="M166" s="41">
        <v>2220685</v>
      </c>
      <c r="N166" s="42"/>
      <c r="O166" s="7"/>
    </row>
    <row r="167" spans="1:15" x14ac:dyDescent="0.25">
      <c r="A167" s="35" t="s">
        <v>265</v>
      </c>
      <c r="B167" s="47">
        <v>392</v>
      </c>
      <c r="C167" s="47" t="s">
        <v>264</v>
      </c>
      <c r="D167" s="36" t="s">
        <v>36</v>
      </c>
      <c r="E167" s="37">
        <v>245</v>
      </c>
      <c r="F167" s="36" t="s">
        <v>251</v>
      </c>
      <c r="G167" s="39">
        <v>4.5</v>
      </c>
      <c r="H167" s="47" t="s">
        <v>55</v>
      </c>
      <c r="I167" s="39">
        <v>11</v>
      </c>
      <c r="J167" s="41">
        <v>134234.62</v>
      </c>
      <c r="K167" s="41">
        <f t="shared" si="10"/>
        <v>2879678</v>
      </c>
      <c r="L167" s="41">
        <v>0</v>
      </c>
      <c r="M167" s="41">
        <v>2879678</v>
      </c>
      <c r="N167" s="42"/>
      <c r="O167" s="7"/>
    </row>
    <row r="168" spans="1:15" x14ac:dyDescent="0.25">
      <c r="A168" s="35" t="s">
        <v>265</v>
      </c>
      <c r="B168" s="47">
        <v>392</v>
      </c>
      <c r="C168" s="47" t="s">
        <v>264</v>
      </c>
      <c r="D168" s="36" t="s">
        <v>36</v>
      </c>
      <c r="E168" s="52" t="s">
        <v>266</v>
      </c>
      <c r="F168" s="36" t="s">
        <v>267</v>
      </c>
      <c r="G168" s="39">
        <v>4.5</v>
      </c>
      <c r="H168" s="47" t="s">
        <v>55</v>
      </c>
      <c r="I168" s="39">
        <v>11</v>
      </c>
      <c r="J168" s="41">
        <v>218.46</v>
      </c>
      <c r="K168" s="41">
        <f t="shared" si="10"/>
        <v>4687</v>
      </c>
      <c r="L168" s="41">
        <v>0</v>
      </c>
      <c r="M168" s="41">
        <v>4687</v>
      </c>
      <c r="N168" s="42"/>
      <c r="O168" s="7"/>
    </row>
    <row r="169" spans="1:15" x14ac:dyDescent="0.25">
      <c r="A169" s="35" t="s">
        <v>265</v>
      </c>
      <c r="B169" s="47">
        <v>392</v>
      </c>
      <c r="C169" s="47" t="s">
        <v>264</v>
      </c>
      <c r="D169" s="36" t="s">
        <v>36</v>
      </c>
      <c r="E169" s="52" t="s">
        <v>266</v>
      </c>
      <c r="F169" s="36" t="s">
        <v>268</v>
      </c>
      <c r="G169" s="39">
        <v>5</v>
      </c>
      <c r="H169" s="47" t="s">
        <v>55</v>
      </c>
      <c r="I169" s="39">
        <v>11.5</v>
      </c>
      <c r="J169" s="41">
        <v>166565.14000000001</v>
      </c>
      <c r="K169" s="41">
        <f t="shared" si="10"/>
        <v>3573250</v>
      </c>
      <c r="L169" s="41">
        <v>0</v>
      </c>
      <c r="M169" s="41">
        <v>3573250</v>
      </c>
      <c r="N169" s="42"/>
      <c r="O169" s="7"/>
    </row>
    <row r="170" spans="1:15" x14ac:dyDescent="0.25">
      <c r="A170" s="6"/>
      <c r="B170" s="3"/>
      <c r="C170" s="3"/>
      <c r="D170" s="6"/>
      <c r="E170" s="9"/>
      <c r="F170" s="6"/>
      <c r="G170" s="6"/>
      <c r="H170" s="6"/>
      <c r="I170" s="6"/>
      <c r="J170" s="6"/>
      <c r="K170" s="6"/>
      <c r="L170" s="6"/>
      <c r="M170" s="6"/>
      <c r="N170" s="6"/>
      <c r="O170" s="7"/>
    </row>
    <row r="171" spans="1:15" x14ac:dyDescent="0.25">
      <c r="A171" s="35" t="s">
        <v>147</v>
      </c>
      <c r="B171" s="47">
        <v>405</v>
      </c>
      <c r="C171" s="47" t="s">
        <v>269</v>
      </c>
      <c r="D171" s="36" t="s">
        <v>36</v>
      </c>
      <c r="E171" s="37">
        <v>680</v>
      </c>
      <c r="F171" s="36" t="s">
        <v>270</v>
      </c>
      <c r="G171" s="39">
        <v>6.4107000000000003</v>
      </c>
      <c r="H171" s="47" t="s">
        <v>38</v>
      </c>
      <c r="I171" s="39">
        <v>25</v>
      </c>
      <c r="J171" s="41">
        <v>0</v>
      </c>
      <c r="K171" s="41">
        <f>ROUND((J171*$C$8/1000),0)</f>
        <v>0</v>
      </c>
      <c r="L171" s="41"/>
      <c r="M171" s="41"/>
      <c r="N171" s="42"/>
      <c r="O171" s="7"/>
    </row>
    <row r="172" spans="1:15" x14ac:dyDescent="0.25">
      <c r="A172" s="35" t="s">
        <v>271</v>
      </c>
      <c r="B172" s="47">
        <v>412</v>
      </c>
      <c r="C172" s="47" t="s">
        <v>272</v>
      </c>
      <c r="D172" s="36" t="s">
        <v>187</v>
      </c>
      <c r="E172" s="50">
        <v>50000000</v>
      </c>
      <c r="F172" s="36" t="s">
        <v>273</v>
      </c>
      <c r="G172" s="39">
        <v>5</v>
      </c>
      <c r="H172" s="47" t="s">
        <v>164</v>
      </c>
      <c r="I172" s="39">
        <v>7</v>
      </c>
      <c r="J172" s="41">
        <v>50000000000</v>
      </c>
      <c r="K172" s="41">
        <f>ROUND((J172/1000),0)</f>
        <v>50000000</v>
      </c>
      <c r="L172" s="41">
        <v>204537</v>
      </c>
      <c r="M172" s="41">
        <v>50204537</v>
      </c>
      <c r="N172" s="42"/>
      <c r="O172" s="7"/>
    </row>
    <row r="173" spans="1:15" x14ac:dyDescent="0.25">
      <c r="A173" s="35" t="s">
        <v>271</v>
      </c>
      <c r="B173" s="47">
        <v>412</v>
      </c>
      <c r="C173" s="47" t="s">
        <v>272</v>
      </c>
      <c r="D173" s="36" t="s">
        <v>187</v>
      </c>
      <c r="E173" s="50">
        <v>30000000</v>
      </c>
      <c r="F173" s="36" t="s">
        <v>274</v>
      </c>
      <c r="G173" s="39">
        <v>0</v>
      </c>
      <c r="H173" s="47" t="s">
        <v>164</v>
      </c>
      <c r="I173" s="39">
        <v>7.25</v>
      </c>
      <c r="J173" s="41">
        <v>23100000000</v>
      </c>
      <c r="K173" s="41">
        <f>ROUND((J173/1000),0)</f>
        <v>23100000</v>
      </c>
      <c r="L173" s="41">
        <v>0</v>
      </c>
      <c r="M173" s="41">
        <v>23100000</v>
      </c>
      <c r="N173" s="42"/>
      <c r="O173" s="7"/>
    </row>
    <row r="174" spans="1:15" x14ac:dyDescent="0.25">
      <c r="A174" s="35" t="s">
        <v>244</v>
      </c>
      <c r="B174" s="47">
        <v>414</v>
      </c>
      <c r="C174" s="47" t="s">
        <v>275</v>
      </c>
      <c r="D174" s="36" t="s">
        <v>187</v>
      </c>
      <c r="E174" s="50">
        <v>36000000</v>
      </c>
      <c r="F174" s="36" t="s">
        <v>276</v>
      </c>
      <c r="G174" s="39">
        <v>5.5</v>
      </c>
      <c r="H174" s="47" t="s">
        <v>164</v>
      </c>
      <c r="I174" s="39">
        <v>6</v>
      </c>
      <c r="J174" s="41">
        <v>7813032120</v>
      </c>
      <c r="K174" s="41">
        <f>ROUND((J174/1000),0)</f>
        <v>7813032</v>
      </c>
      <c r="L174" s="41">
        <v>36264</v>
      </c>
      <c r="M174" s="41">
        <v>7849296</v>
      </c>
      <c r="N174" s="42"/>
      <c r="O174" s="7"/>
    </row>
    <row r="175" spans="1:15" x14ac:dyDescent="0.25">
      <c r="A175" s="35" t="s">
        <v>247</v>
      </c>
      <c r="B175" s="47">
        <v>414</v>
      </c>
      <c r="C175" s="47" t="s">
        <v>275</v>
      </c>
      <c r="D175" s="36" t="s">
        <v>187</v>
      </c>
      <c r="E175" s="50">
        <v>2500000</v>
      </c>
      <c r="F175" s="36" t="s">
        <v>277</v>
      </c>
      <c r="G175" s="39">
        <v>10</v>
      </c>
      <c r="H175" s="47" t="s">
        <v>164</v>
      </c>
      <c r="I175" s="39">
        <v>6.25</v>
      </c>
      <c r="J175" s="41">
        <v>3574066125</v>
      </c>
      <c r="K175" s="41">
        <f>ROUND((J175/1000),0)</f>
        <v>3574066</v>
      </c>
      <c r="L175" s="41">
        <v>28087</v>
      </c>
      <c r="M175" s="41">
        <v>3602153</v>
      </c>
      <c r="N175" s="42"/>
      <c r="O175" s="7"/>
    </row>
    <row r="176" spans="1:15" x14ac:dyDescent="0.25">
      <c r="A176" s="35" t="s">
        <v>60</v>
      </c>
      <c r="B176" s="47">
        <v>420</v>
      </c>
      <c r="C176" s="47" t="s">
        <v>278</v>
      </c>
      <c r="D176" s="36" t="s">
        <v>36</v>
      </c>
      <c r="E176" s="37">
        <v>507</v>
      </c>
      <c r="F176" s="36" t="s">
        <v>273</v>
      </c>
      <c r="G176" s="39">
        <v>4.5</v>
      </c>
      <c r="H176" s="47" t="s">
        <v>38</v>
      </c>
      <c r="I176" s="39">
        <v>19.5</v>
      </c>
      <c r="J176" s="41">
        <v>372481</v>
      </c>
      <c r="K176" s="41">
        <f>ROUND((J176*$C$8/1000),0)</f>
        <v>7990675</v>
      </c>
      <c r="L176" s="41">
        <v>88416</v>
      </c>
      <c r="M176" s="41">
        <v>8079091</v>
      </c>
      <c r="N176" s="42"/>
      <c r="O176" s="7"/>
    </row>
    <row r="177" spans="1:15" x14ac:dyDescent="0.25">
      <c r="A177" s="35" t="s">
        <v>60</v>
      </c>
      <c r="B177" s="47">
        <v>420</v>
      </c>
      <c r="C177" s="47" t="s">
        <v>278</v>
      </c>
      <c r="D177" s="36" t="s">
        <v>36</v>
      </c>
      <c r="E177" s="37">
        <v>91</v>
      </c>
      <c r="F177" s="36" t="s">
        <v>274</v>
      </c>
      <c r="G177" s="39">
        <v>4.5</v>
      </c>
      <c r="H177" s="47" t="s">
        <v>38</v>
      </c>
      <c r="I177" s="39">
        <v>19.5</v>
      </c>
      <c r="J177" s="41">
        <v>79849</v>
      </c>
      <c r="K177" s="41">
        <f>ROUND((J177*$C$8/1000),0)</f>
        <v>1712966</v>
      </c>
      <c r="L177" s="41">
        <v>18954</v>
      </c>
      <c r="M177" s="41">
        <v>1731920</v>
      </c>
      <c r="N177" s="42"/>
      <c r="O177" s="7"/>
    </row>
    <row r="178" spans="1:15" x14ac:dyDescent="0.25">
      <c r="A178" s="35" t="s">
        <v>64</v>
      </c>
      <c r="B178" s="47">
        <v>420</v>
      </c>
      <c r="C178" s="47" t="s">
        <v>278</v>
      </c>
      <c r="D178" s="36" t="s">
        <v>36</v>
      </c>
      <c r="E178" s="37">
        <v>32</v>
      </c>
      <c r="F178" s="36" t="s">
        <v>279</v>
      </c>
      <c r="G178" s="39">
        <v>4.5</v>
      </c>
      <c r="H178" s="47" t="s">
        <v>38</v>
      </c>
      <c r="I178" s="39">
        <v>19.5</v>
      </c>
      <c r="J178" s="41">
        <v>37330</v>
      </c>
      <c r="K178" s="41">
        <f>ROUND((J178*$C$8/1000),0)</f>
        <v>800824</v>
      </c>
      <c r="L178" s="41">
        <v>8862</v>
      </c>
      <c r="M178" s="41">
        <v>809686</v>
      </c>
      <c r="N178" s="42"/>
      <c r="O178" s="7"/>
    </row>
    <row r="179" spans="1:15" x14ac:dyDescent="0.25">
      <c r="A179" s="35" t="s">
        <v>64</v>
      </c>
      <c r="B179" s="47">
        <v>420</v>
      </c>
      <c r="C179" s="47" t="s">
        <v>278</v>
      </c>
      <c r="D179" s="36" t="s">
        <v>36</v>
      </c>
      <c r="E179" s="37">
        <v>28</v>
      </c>
      <c r="F179" s="36" t="s">
        <v>280</v>
      </c>
      <c r="G179" s="39">
        <v>4.5</v>
      </c>
      <c r="H179" s="47" t="s">
        <v>38</v>
      </c>
      <c r="I179" s="39">
        <v>19.5</v>
      </c>
      <c r="J179" s="41">
        <v>32664</v>
      </c>
      <c r="K179" s="41">
        <f>ROUND((J179*$C$8/1000),0)</f>
        <v>700727</v>
      </c>
      <c r="L179" s="41">
        <v>7753</v>
      </c>
      <c r="M179" s="41">
        <v>708480</v>
      </c>
      <c r="N179" s="42"/>
      <c r="O179" s="7"/>
    </row>
    <row r="180" spans="1:15" x14ac:dyDescent="0.25">
      <c r="A180" s="35" t="s">
        <v>64</v>
      </c>
      <c r="B180" s="47">
        <v>420</v>
      </c>
      <c r="C180" s="47" t="s">
        <v>278</v>
      </c>
      <c r="D180" s="36" t="s">
        <v>36</v>
      </c>
      <c r="E180" s="37">
        <v>25</v>
      </c>
      <c r="F180" s="36" t="s">
        <v>281</v>
      </c>
      <c r="G180" s="39">
        <v>4.5</v>
      </c>
      <c r="H180" s="47" t="s">
        <v>38</v>
      </c>
      <c r="I180" s="39">
        <v>19.5</v>
      </c>
      <c r="J180" s="41">
        <v>29164</v>
      </c>
      <c r="K180" s="41">
        <f>ROUND((J180*$C$8/1000),0)</f>
        <v>625643</v>
      </c>
      <c r="L180" s="41">
        <v>6922</v>
      </c>
      <c r="M180" s="41">
        <v>632565</v>
      </c>
      <c r="N180" s="42"/>
      <c r="O180" s="7"/>
    </row>
    <row r="181" spans="1:15" x14ac:dyDescent="0.25">
      <c r="A181" s="35"/>
      <c r="B181" s="47"/>
      <c r="C181" s="47"/>
      <c r="D181" s="36"/>
      <c r="E181" s="37"/>
      <c r="F181" s="36"/>
      <c r="G181" s="39"/>
      <c r="H181" s="47"/>
      <c r="I181" s="39"/>
      <c r="J181" s="41"/>
      <c r="K181" s="41"/>
      <c r="L181" s="41"/>
      <c r="M181" s="41"/>
      <c r="N181" s="42"/>
      <c r="O181" s="7"/>
    </row>
    <row r="182" spans="1:15" x14ac:dyDescent="0.25">
      <c r="A182" s="35" t="s">
        <v>131</v>
      </c>
      <c r="B182" s="47">
        <v>424</v>
      </c>
      <c r="C182" s="47" t="s">
        <v>282</v>
      </c>
      <c r="D182" s="36" t="s">
        <v>36</v>
      </c>
      <c r="E182" s="37">
        <v>893.5</v>
      </c>
      <c r="F182" s="36" t="s">
        <v>283</v>
      </c>
      <c r="G182" s="39">
        <v>1.51</v>
      </c>
      <c r="H182" s="36" t="s">
        <v>102</v>
      </c>
      <c r="I182" s="39">
        <v>1.04</v>
      </c>
      <c r="J182" s="41">
        <v>0</v>
      </c>
      <c r="K182" s="41">
        <f>ROUND((J182*$C$8/1000),0)</f>
        <v>0</v>
      </c>
      <c r="L182" s="41"/>
      <c r="M182" s="41"/>
      <c r="N182" s="42"/>
      <c r="O182" s="7"/>
    </row>
    <row r="183" spans="1:15" x14ac:dyDescent="0.25">
      <c r="A183" s="35" t="s">
        <v>131</v>
      </c>
      <c r="B183" s="47">
        <v>424</v>
      </c>
      <c r="C183" s="47" t="s">
        <v>282</v>
      </c>
      <c r="D183" s="36" t="s">
        <v>36</v>
      </c>
      <c r="E183" s="37">
        <v>638.5</v>
      </c>
      <c r="F183" s="36" t="s">
        <v>284</v>
      </c>
      <c r="G183" s="39">
        <v>1.61</v>
      </c>
      <c r="H183" s="36" t="s">
        <v>102</v>
      </c>
      <c r="I183" s="39">
        <v>1.1399999999999999</v>
      </c>
      <c r="J183" s="41">
        <v>0</v>
      </c>
      <c r="K183" s="41">
        <f>ROUND((J183*$C$8/1000),0)</f>
        <v>0</v>
      </c>
      <c r="L183" s="41"/>
      <c r="M183" s="41"/>
      <c r="N183" s="42"/>
      <c r="O183" s="7"/>
    </row>
    <row r="184" spans="1:15" x14ac:dyDescent="0.25">
      <c r="A184" s="35" t="s">
        <v>131</v>
      </c>
      <c r="B184" s="47">
        <v>424</v>
      </c>
      <c r="C184" s="47" t="s">
        <v>282</v>
      </c>
      <c r="D184" s="36" t="s">
        <v>36</v>
      </c>
      <c r="E184" s="37">
        <v>618</v>
      </c>
      <c r="F184" s="36" t="s">
        <v>285</v>
      </c>
      <c r="G184" s="39">
        <v>2.41</v>
      </c>
      <c r="H184" s="36" t="s">
        <v>102</v>
      </c>
      <c r="I184" s="39">
        <v>2.15</v>
      </c>
      <c r="J184" s="41">
        <v>0</v>
      </c>
      <c r="K184" s="41">
        <f t="shared" ref="K184:K190" si="11">ROUND((J184*$C$8/1000),0)</f>
        <v>0</v>
      </c>
      <c r="L184" s="41"/>
      <c r="M184" s="41"/>
      <c r="N184" s="42"/>
      <c r="O184" s="7"/>
    </row>
    <row r="185" spans="1:15" x14ac:dyDescent="0.25">
      <c r="A185" s="35" t="s">
        <v>131</v>
      </c>
      <c r="B185" s="47">
        <v>424</v>
      </c>
      <c r="C185" s="47" t="s">
        <v>282</v>
      </c>
      <c r="D185" s="36" t="s">
        <v>36</v>
      </c>
      <c r="E185" s="37">
        <v>821</v>
      </c>
      <c r="F185" s="36" t="s">
        <v>286</v>
      </c>
      <c r="G185" s="39">
        <v>2.72</v>
      </c>
      <c r="H185" s="36" t="s">
        <v>102</v>
      </c>
      <c r="I185" s="39">
        <v>3.07</v>
      </c>
      <c r="J185" s="41">
        <v>0</v>
      </c>
      <c r="K185" s="41">
        <f t="shared" si="11"/>
        <v>0</v>
      </c>
      <c r="L185" s="41"/>
      <c r="M185" s="41"/>
      <c r="N185" s="42"/>
      <c r="O185" s="7"/>
    </row>
    <row r="186" spans="1:15" x14ac:dyDescent="0.25">
      <c r="A186" s="35" t="s">
        <v>131</v>
      </c>
      <c r="B186" s="47">
        <v>424</v>
      </c>
      <c r="C186" s="47" t="s">
        <v>282</v>
      </c>
      <c r="D186" s="36" t="s">
        <v>36</v>
      </c>
      <c r="E186" s="37">
        <v>789.5</v>
      </c>
      <c r="F186" s="36" t="s">
        <v>287</v>
      </c>
      <c r="G186" s="39">
        <v>3.02</v>
      </c>
      <c r="H186" s="36" t="s">
        <v>102</v>
      </c>
      <c r="I186" s="39">
        <v>4.08</v>
      </c>
      <c r="J186" s="41">
        <v>789500</v>
      </c>
      <c r="K186" s="41">
        <f t="shared" si="11"/>
        <v>16936804</v>
      </c>
      <c r="L186" s="41">
        <v>1858867</v>
      </c>
      <c r="M186" s="41">
        <v>18795671</v>
      </c>
      <c r="N186" s="42"/>
      <c r="O186" s="7"/>
    </row>
    <row r="187" spans="1:15" x14ac:dyDescent="0.25">
      <c r="A187" s="35" t="s">
        <v>131</v>
      </c>
      <c r="B187" s="47">
        <v>424</v>
      </c>
      <c r="C187" s="47" t="s">
        <v>282</v>
      </c>
      <c r="D187" s="36" t="s">
        <v>36</v>
      </c>
      <c r="E187" s="37">
        <v>764</v>
      </c>
      <c r="F187" s="36" t="s">
        <v>288</v>
      </c>
      <c r="G187" s="39">
        <v>3.07</v>
      </c>
      <c r="H187" s="36" t="s">
        <v>102</v>
      </c>
      <c r="I187" s="39">
        <v>5.09</v>
      </c>
      <c r="J187" s="41">
        <v>764000</v>
      </c>
      <c r="K187" s="41">
        <f t="shared" si="11"/>
        <v>16389763</v>
      </c>
      <c r="L187" s="41">
        <v>1830185</v>
      </c>
      <c r="M187" s="41">
        <v>18219948</v>
      </c>
      <c r="N187" s="42"/>
      <c r="O187" s="7"/>
    </row>
    <row r="188" spans="1:15" x14ac:dyDescent="0.25">
      <c r="A188" s="35" t="s">
        <v>131</v>
      </c>
      <c r="B188" s="47">
        <v>424</v>
      </c>
      <c r="C188" s="47" t="s">
        <v>282</v>
      </c>
      <c r="D188" s="36" t="s">
        <v>36</v>
      </c>
      <c r="E188" s="37">
        <v>738.5</v>
      </c>
      <c r="F188" s="36" t="s">
        <v>289</v>
      </c>
      <c r="G188" s="39">
        <v>3.12</v>
      </c>
      <c r="H188" s="36" t="s">
        <v>102</v>
      </c>
      <c r="I188" s="39">
        <v>6.11</v>
      </c>
      <c r="J188" s="41">
        <v>738500</v>
      </c>
      <c r="K188" s="41">
        <f t="shared" si="11"/>
        <v>15842723</v>
      </c>
      <c r="L188" s="41">
        <v>1799456</v>
      </c>
      <c r="M188" s="41">
        <v>17642179</v>
      </c>
      <c r="N188" s="42"/>
      <c r="O188" s="7"/>
    </row>
    <row r="189" spans="1:15" x14ac:dyDescent="0.25">
      <c r="A189" s="35" t="s">
        <v>131</v>
      </c>
      <c r="B189" s="47">
        <v>424</v>
      </c>
      <c r="C189" s="47" t="s">
        <v>282</v>
      </c>
      <c r="D189" s="36" t="s">
        <v>36</v>
      </c>
      <c r="E189" s="37">
        <v>708</v>
      </c>
      <c r="F189" s="36" t="s">
        <v>290</v>
      </c>
      <c r="G189" s="39">
        <v>3.17</v>
      </c>
      <c r="H189" s="36" t="s">
        <v>102</v>
      </c>
      <c r="I189" s="39">
        <v>7.13</v>
      </c>
      <c r="J189" s="41">
        <v>708000</v>
      </c>
      <c r="K189" s="41">
        <f t="shared" si="11"/>
        <v>15188420</v>
      </c>
      <c r="L189" s="41">
        <v>1754283</v>
      </c>
      <c r="M189" s="41">
        <v>16942703</v>
      </c>
      <c r="N189" s="42"/>
      <c r="O189" s="7"/>
    </row>
    <row r="190" spans="1:15" x14ac:dyDescent="0.25">
      <c r="A190" s="35" t="s">
        <v>131</v>
      </c>
      <c r="B190" s="47">
        <v>424</v>
      </c>
      <c r="C190" s="47" t="s">
        <v>282</v>
      </c>
      <c r="D190" s="36" t="s">
        <v>36</v>
      </c>
      <c r="E190" s="48">
        <v>1E-3</v>
      </c>
      <c r="F190" s="36" t="s">
        <v>291</v>
      </c>
      <c r="G190" s="39">
        <v>0</v>
      </c>
      <c r="H190" s="36" t="s">
        <v>102</v>
      </c>
      <c r="I190" s="39">
        <v>7.13</v>
      </c>
      <c r="J190" s="41">
        <v>1</v>
      </c>
      <c r="K190" s="41">
        <f t="shared" si="11"/>
        <v>21</v>
      </c>
      <c r="L190" s="41">
        <v>0</v>
      </c>
      <c r="M190" s="41">
        <v>21</v>
      </c>
      <c r="N190" s="42"/>
      <c r="O190" s="7"/>
    </row>
    <row r="191" spans="1:15" x14ac:dyDescent="0.25">
      <c r="A191" s="35"/>
      <c r="B191" s="47"/>
      <c r="C191" s="47"/>
      <c r="D191" s="36"/>
      <c r="E191" s="37"/>
      <c r="F191" s="36"/>
      <c r="G191" s="39"/>
      <c r="H191" s="47"/>
      <c r="I191" s="39"/>
      <c r="J191" s="41"/>
      <c r="K191" s="41"/>
      <c r="L191" s="41"/>
      <c r="M191" s="41"/>
      <c r="N191" s="42"/>
      <c r="O191" s="7"/>
    </row>
    <row r="192" spans="1:15" x14ac:dyDescent="0.25">
      <c r="A192" s="35" t="s">
        <v>292</v>
      </c>
      <c r="B192" s="47">
        <v>430</v>
      </c>
      <c r="C192" s="47" t="s">
        <v>293</v>
      </c>
      <c r="D192" s="36" t="s">
        <v>36</v>
      </c>
      <c r="E192" s="50">
        <v>3660</v>
      </c>
      <c r="F192" s="36" t="s">
        <v>294</v>
      </c>
      <c r="G192" s="39">
        <v>3</v>
      </c>
      <c r="H192" s="47" t="s">
        <v>164</v>
      </c>
      <c r="I192" s="39">
        <v>11.42</v>
      </c>
      <c r="J192" s="41">
        <v>2824109.44</v>
      </c>
      <c r="K192" s="41">
        <f>ROUND((J192*$C$8/1000),0)</f>
        <v>60584405</v>
      </c>
      <c r="L192" s="41">
        <v>408853</v>
      </c>
      <c r="M192" s="41">
        <v>60993258</v>
      </c>
      <c r="N192" s="42"/>
      <c r="O192" s="7"/>
    </row>
    <row r="193" spans="1:15" x14ac:dyDescent="0.25">
      <c r="A193" s="35" t="s">
        <v>292</v>
      </c>
      <c r="B193" s="47">
        <v>430</v>
      </c>
      <c r="C193" s="47" t="s">
        <v>293</v>
      </c>
      <c r="D193" s="36" t="s">
        <v>36</v>
      </c>
      <c r="E193" s="50">
        <v>479</v>
      </c>
      <c r="F193" s="36" t="s">
        <v>295</v>
      </c>
      <c r="G193" s="39">
        <v>4</v>
      </c>
      <c r="H193" s="47" t="s">
        <v>164</v>
      </c>
      <c r="I193" s="39">
        <v>11.42</v>
      </c>
      <c r="J193" s="41">
        <v>486356.47999999998</v>
      </c>
      <c r="K193" s="41">
        <f>ROUND((J193*$C$8/1000),0)</f>
        <v>10433596</v>
      </c>
      <c r="L193" s="41">
        <v>91670</v>
      </c>
      <c r="M193" s="41">
        <v>10525266</v>
      </c>
      <c r="N193" s="42"/>
      <c r="O193" s="7"/>
    </row>
    <row r="194" spans="1:15" x14ac:dyDescent="0.25">
      <c r="A194" s="35" t="s">
        <v>296</v>
      </c>
      <c r="B194" s="47">
        <v>430</v>
      </c>
      <c r="C194" s="47" t="s">
        <v>293</v>
      </c>
      <c r="D194" s="36" t="s">
        <v>36</v>
      </c>
      <c r="E194" s="48">
        <v>1.5349999999999999</v>
      </c>
      <c r="F194" s="36" t="s">
        <v>297</v>
      </c>
      <c r="G194" s="39">
        <v>10</v>
      </c>
      <c r="H194" s="47" t="s">
        <v>164</v>
      </c>
      <c r="I194" s="39">
        <v>11.42</v>
      </c>
      <c r="J194" s="41">
        <v>2044.15</v>
      </c>
      <c r="K194" s="41">
        <f>ROUND((J194*$C$8/1000),0)</f>
        <v>43852</v>
      </c>
      <c r="L194" s="41">
        <v>1127</v>
      </c>
      <c r="M194" s="41">
        <v>44979</v>
      </c>
      <c r="N194" s="42"/>
      <c r="O194" s="7"/>
    </row>
    <row r="195" spans="1:15" x14ac:dyDescent="0.25">
      <c r="A195" s="35" t="s">
        <v>298</v>
      </c>
      <c r="B195" s="47">
        <v>436</v>
      </c>
      <c r="C195" s="47" t="s">
        <v>299</v>
      </c>
      <c r="D195" s="36" t="s">
        <v>187</v>
      </c>
      <c r="E195" s="50">
        <v>22000000</v>
      </c>
      <c r="F195" s="47" t="s">
        <v>300</v>
      </c>
      <c r="G195" s="39">
        <v>5.5</v>
      </c>
      <c r="H195" s="47" t="s">
        <v>164</v>
      </c>
      <c r="I195" s="39">
        <v>6</v>
      </c>
      <c r="J195" s="41">
        <v>20166666300</v>
      </c>
      <c r="K195" s="41">
        <f>ROUND((J195/1000),0)</f>
        <v>20166666</v>
      </c>
      <c r="L195" s="41">
        <v>29599</v>
      </c>
      <c r="M195" s="41">
        <v>20196265</v>
      </c>
      <c r="N195" s="42"/>
      <c r="O195" s="7"/>
    </row>
    <row r="196" spans="1:15" x14ac:dyDescent="0.25">
      <c r="A196" s="35" t="s">
        <v>247</v>
      </c>
      <c r="B196" s="47">
        <v>436</v>
      </c>
      <c r="C196" s="47" t="s">
        <v>299</v>
      </c>
      <c r="D196" s="36" t="s">
        <v>187</v>
      </c>
      <c r="E196" s="50">
        <v>14100000</v>
      </c>
      <c r="F196" s="47" t="s">
        <v>301</v>
      </c>
      <c r="G196" s="39">
        <v>10</v>
      </c>
      <c r="H196" s="47" t="s">
        <v>164</v>
      </c>
      <c r="I196" s="39">
        <v>6</v>
      </c>
      <c r="J196" s="41">
        <v>19219644014</v>
      </c>
      <c r="K196" s="41">
        <v>19219644</v>
      </c>
      <c r="L196" s="41">
        <v>50236</v>
      </c>
      <c r="M196" s="41">
        <v>19269880</v>
      </c>
      <c r="N196" s="42"/>
      <c r="O196" s="7"/>
    </row>
    <row r="197" spans="1:15" x14ac:dyDescent="0.25">
      <c r="A197" s="35"/>
      <c r="B197" s="47"/>
      <c r="C197" s="47"/>
      <c r="D197" s="36"/>
      <c r="E197" s="50"/>
      <c r="F197" s="47"/>
      <c r="G197" s="39"/>
      <c r="H197" s="47"/>
      <c r="I197" s="39"/>
      <c r="J197" s="41"/>
      <c r="K197" s="41"/>
      <c r="L197" s="41"/>
      <c r="M197" s="41"/>
      <c r="N197" s="42"/>
      <c r="O197" s="7"/>
    </row>
    <row r="198" spans="1:15" x14ac:dyDescent="0.25">
      <c r="A198" s="35" t="s">
        <v>147</v>
      </c>
      <c r="B198" s="47">
        <v>437</v>
      </c>
      <c r="C198" s="47" t="s">
        <v>302</v>
      </c>
      <c r="D198" s="36" t="s">
        <v>36</v>
      </c>
      <c r="E198" s="50">
        <v>110</v>
      </c>
      <c r="F198" s="36" t="s">
        <v>303</v>
      </c>
      <c r="G198" s="39">
        <v>3</v>
      </c>
      <c r="H198" s="47" t="s">
        <v>63</v>
      </c>
      <c r="I198" s="39">
        <v>7</v>
      </c>
      <c r="J198" s="41">
        <v>50280.57</v>
      </c>
      <c r="K198" s="41">
        <f t="shared" ref="K198:K211" si="12">ROUND((J198*$C$8/1000),0)</f>
        <v>1078647</v>
      </c>
      <c r="L198" s="41">
        <v>798</v>
      </c>
      <c r="M198" s="41">
        <v>1079445</v>
      </c>
      <c r="N198" s="42"/>
      <c r="O198" s="7"/>
    </row>
    <row r="199" spans="1:15" x14ac:dyDescent="0.25">
      <c r="A199" s="35" t="s">
        <v>147</v>
      </c>
      <c r="B199" s="47">
        <v>437</v>
      </c>
      <c r="C199" s="47" t="s">
        <v>302</v>
      </c>
      <c r="D199" s="36" t="s">
        <v>36</v>
      </c>
      <c r="E199" s="50">
        <v>33</v>
      </c>
      <c r="F199" s="36" t="s">
        <v>304</v>
      </c>
      <c r="G199" s="39">
        <v>3</v>
      </c>
      <c r="H199" s="47" t="s">
        <v>63</v>
      </c>
      <c r="I199" s="39">
        <v>7</v>
      </c>
      <c r="J199" s="41">
        <v>15084.17</v>
      </c>
      <c r="K199" s="41">
        <f t="shared" si="12"/>
        <v>323594</v>
      </c>
      <c r="L199" s="41">
        <v>240</v>
      </c>
      <c r="M199" s="41">
        <v>323834</v>
      </c>
      <c r="N199" s="42"/>
      <c r="O199" s="7"/>
    </row>
    <row r="200" spans="1:15" x14ac:dyDescent="0.25">
      <c r="A200" s="35" t="s">
        <v>147</v>
      </c>
      <c r="B200" s="47">
        <v>437</v>
      </c>
      <c r="C200" s="47" t="s">
        <v>302</v>
      </c>
      <c r="D200" s="36" t="s">
        <v>36</v>
      </c>
      <c r="E200" s="50">
        <v>260</v>
      </c>
      <c r="F200" s="36" t="s">
        <v>305</v>
      </c>
      <c r="G200" s="39">
        <v>4.2</v>
      </c>
      <c r="H200" s="47" t="s">
        <v>63</v>
      </c>
      <c r="I200" s="39">
        <v>20</v>
      </c>
      <c r="J200" s="41">
        <v>230354.87</v>
      </c>
      <c r="K200" s="41">
        <f t="shared" si="12"/>
        <v>4941704</v>
      </c>
      <c r="L200" s="41">
        <v>5085</v>
      </c>
      <c r="M200" s="41">
        <v>4946789</v>
      </c>
      <c r="N200" s="42"/>
      <c r="O200" s="7"/>
    </row>
    <row r="201" spans="1:15" x14ac:dyDescent="0.25">
      <c r="A201" s="35" t="s">
        <v>147</v>
      </c>
      <c r="B201" s="47">
        <v>437</v>
      </c>
      <c r="C201" s="47" t="s">
        <v>302</v>
      </c>
      <c r="D201" s="36" t="s">
        <v>36</v>
      </c>
      <c r="E201" s="50">
        <v>68</v>
      </c>
      <c r="F201" s="36" t="s">
        <v>306</v>
      </c>
      <c r="G201" s="39">
        <v>4.2</v>
      </c>
      <c r="H201" s="47" t="s">
        <v>63</v>
      </c>
      <c r="I201" s="39">
        <v>20</v>
      </c>
      <c r="J201" s="41">
        <v>60246.65</v>
      </c>
      <c r="K201" s="41">
        <f t="shared" si="12"/>
        <v>1292445</v>
      </c>
      <c r="L201" s="41">
        <v>1331</v>
      </c>
      <c r="M201" s="41">
        <v>1293776</v>
      </c>
      <c r="N201" s="42"/>
      <c r="O201" s="7"/>
    </row>
    <row r="202" spans="1:15" x14ac:dyDescent="0.25">
      <c r="A202" s="35" t="s">
        <v>307</v>
      </c>
      <c r="B202" s="47">
        <v>437</v>
      </c>
      <c r="C202" s="47" t="s">
        <v>302</v>
      </c>
      <c r="D202" s="36" t="s">
        <v>36</v>
      </c>
      <c r="E202" s="53">
        <v>132</v>
      </c>
      <c r="F202" s="36" t="s">
        <v>308</v>
      </c>
      <c r="G202" s="39">
        <v>4.2</v>
      </c>
      <c r="H202" s="47" t="s">
        <v>63</v>
      </c>
      <c r="I202" s="39">
        <v>20</v>
      </c>
      <c r="J202" s="41">
        <v>109854.19</v>
      </c>
      <c r="K202" s="41">
        <f t="shared" si="12"/>
        <v>2356655</v>
      </c>
      <c r="L202" s="41">
        <v>2425</v>
      </c>
      <c r="M202" s="41">
        <v>2359080</v>
      </c>
      <c r="N202" s="42"/>
      <c r="O202" s="7"/>
    </row>
    <row r="203" spans="1:15" x14ac:dyDescent="0.25">
      <c r="A203" s="35" t="s">
        <v>309</v>
      </c>
      <c r="B203" s="47">
        <v>437</v>
      </c>
      <c r="C203" s="47" t="s">
        <v>302</v>
      </c>
      <c r="D203" s="36" t="s">
        <v>36</v>
      </c>
      <c r="E203" s="53">
        <v>55</v>
      </c>
      <c r="F203" s="36" t="s">
        <v>310</v>
      </c>
      <c r="G203" s="39">
        <v>4.2</v>
      </c>
      <c r="H203" s="47" t="s">
        <v>63</v>
      </c>
      <c r="I203" s="39">
        <v>20</v>
      </c>
      <c r="J203" s="41">
        <v>58296.2</v>
      </c>
      <c r="K203" s="41">
        <f t="shared" si="12"/>
        <v>1250603</v>
      </c>
      <c r="L203" s="41">
        <v>1287</v>
      </c>
      <c r="M203" s="41">
        <v>1251890</v>
      </c>
      <c r="N203" s="42"/>
      <c r="O203" s="7"/>
    </row>
    <row r="204" spans="1:15" x14ac:dyDescent="0.25">
      <c r="A204" s="35" t="s">
        <v>309</v>
      </c>
      <c r="B204" s="47">
        <v>437</v>
      </c>
      <c r="C204" s="47" t="s">
        <v>302</v>
      </c>
      <c r="D204" s="36" t="s">
        <v>36</v>
      </c>
      <c r="E204" s="53">
        <v>1</v>
      </c>
      <c r="F204" s="36" t="s">
        <v>311</v>
      </c>
      <c r="G204" s="39">
        <v>4.2</v>
      </c>
      <c r="H204" s="47" t="s">
        <v>63</v>
      </c>
      <c r="I204" s="39">
        <v>20</v>
      </c>
      <c r="J204" s="41">
        <v>1143.06</v>
      </c>
      <c r="K204" s="41">
        <f t="shared" si="12"/>
        <v>24522</v>
      </c>
      <c r="L204" s="41">
        <v>25</v>
      </c>
      <c r="M204" s="41">
        <v>24547</v>
      </c>
      <c r="N204" s="42"/>
      <c r="O204" s="7"/>
    </row>
    <row r="205" spans="1:15" x14ac:dyDescent="0.25">
      <c r="A205" s="35" t="s">
        <v>312</v>
      </c>
      <c r="B205" s="47">
        <v>437</v>
      </c>
      <c r="C205" s="47" t="s">
        <v>313</v>
      </c>
      <c r="D205" s="36" t="s">
        <v>36</v>
      </c>
      <c r="E205" s="37">
        <v>110</v>
      </c>
      <c r="F205" s="36" t="s">
        <v>314</v>
      </c>
      <c r="G205" s="39">
        <v>3</v>
      </c>
      <c r="H205" s="47" t="s">
        <v>63</v>
      </c>
      <c r="I205" s="39">
        <v>5.93</v>
      </c>
      <c r="J205" s="41">
        <v>71572.02</v>
      </c>
      <c r="K205" s="41">
        <f t="shared" si="12"/>
        <v>1535404</v>
      </c>
      <c r="L205" s="41">
        <v>1135</v>
      </c>
      <c r="M205" s="41">
        <v>1536539</v>
      </c>
      <c r="N205" s="42"/>
      <c r="O205" s="7"/>
    </row>
    <row r="206" spans="1:15" x14ac:dyDescent="0.25">
      <c r="A206" s="35" t="s">
        <v>315</v>
      </c>
      <c r="B206" s="47">
        <v>437</v>
      </c>
      <c r="C206" s="47" t="s">
        <v>313</v>
      </c>
      <c r="D206" s="36" t="s">
        <v>36</v>
      </c>
      <c r="E206" s="37">
        <v>33</v>
      </c>
      <c r="F206" s="36" t="s">
        <v>316</v>
      </c>
      <c r="G206" s="39">
        <v>3</v>
      </c>
      <c r="H206" s="47" t="s">
        <v>63</v>
      </c>
      <c r="I206" s="39">
        <v>5.93</v>
      </c>
      <c r="J206" s="41">
        <v>21471.62</v>
      </c>
      <c r="K206" s="41">
        <f t="shared" si="12"/>
        <v>460621</v>
      </c>
      <c r="L206" s="41">
        <v>341</v>
      </c>
      <c r="M206" s="41">
        <v>460962</v>
      </c>
      <c r="N206" s="42"/>
      <c r="O206" s="7"/>
    </row>
    <row r="207" spans="1:15" x14ac:dyDescent="0.25">
      <c r="A207" s="35" t="s">
        <v>312</v>
      </c>
      <c r="B207" s="47">
        <v>437</v>
      </c>
      <c r="C207" s="47" t="s">
        <v>313</v>
      </c>
      <c r="D207" s="36" t="s">
        <v>36</v>
      </c>
      <c r="E207" s="37">
        <v>375</v>
      </c>
      <c r="F207" s="36" t="s">
        <v>317</v>
      </c>
      <c r="G207" s="39">
        <v>4.2</v>
      </c>
      <c r="H207" s="47" t="s">
        <v>63</v>
      </c>
      <c r="I207" s="39">
        <v>19.75</v>
      </c>
      <c r="J207" s="41">
        <v>352705.31</v>
      </c>
      <c r="K207" s="41">
        <f t="shared" si="12"/>
        <v>7566435</v>
      </c>
      <c r="L207" s="41">
        <v>7786</v>
      </c>
      <c r="M207" s="41">
        <v>7574221</v>
      </c>
      <c r="N207" s="42"/>
      <c r="O207" s="7"/>
    </row>
    <row r="208" spans="1:15" x14ac:dyDescent="0.25">
      <c r="A208" s="35" t="s">
        <v>312</v>
      </c>
      <c r="B208" s="47">
        <v>437</v>
      </c>
      <c r="C208" s="47" t="s">
        <v>313</v>
      </c>
      <c r="D208" s="36" t="s">
        <v>36</v>
      </c>
      <c r="E208" s="37">
        <v>99</v>
      </c>
      <c r="F208" s="36" t="s">
        <v>318</v>
      </c>
      <c r="G208" s="39">
        <v>4.2</v>
      </c>
      <c r="H208" s="47" t="s">
        <v>63</v>
      </c>
      <c r="I208" s="39">
        <v>19.75</v>
      </c>
      <c r="J208" s="41">
        <v>93114.2</v>
      </c>
      <c r="K208" s="41">
        <f t="shared" si="12"/>
        <v>1997539</v>
      </c>
      <c r="L208" s="41">
        <v>2056</v>
      </c>
      <c r="M208" s="41">
        <v>1999595</v>
      </c>
      <c r="N208" s="42"/>
      <c r="O208" s="7"/>
    </row>
    <row r="209" spans="1:15" x14ac:dyDescent="0.25">
      <c r="A209" s="35" t="s">
        <v>312</v>
      </c>
      <c r="B209" s="47">
        <v>437</v>
      </c>
      <c r="C209" s="47" t="s">
        <v>313</v>
      </c>
      <c r="D209" s="36" t="s">
        <v>36</v>
      </c>
      <c r="E209" s="37">
        <v>93</v>
      </c>
      <c r="F209" s="36" t="s">
        <v>319</v>
      </c>
      <c r="G209" s="39">
        <v>4.2</v>
      </c>
      <c r="H209" s="47" t="s">
        <v>63</v>
      </c>
      <c r="I209" s="39">
        <v>19.75</v>
      </c>
      <c r="J209" s="41">
        <v>86430.66</v>
      </c>
      <c r="K209" s="41">
        <f t="shared" si="12"/>
        <v>1854160</v>
      </c>
      <c r="L209" s="41">
        <v>1908</v>
      </c>
      <c r="M209" s="41">
        <v>1856068</v>
      </c>
      <c r="N209" s="42"/>
      <c r="O209" s="7"/>
    </row>
    <row r="210" spans="1:15" x14ac:dyDescent="0.25">
      <c r="A210" s="35" t="s">
        <v>320</v>
      </c>
      <c r="B210" s="47">
        <v>437</v>
      </c>
      <c r="C210" s="47" t="s">
        <v>313</v>
      </c>
      <c r="D210" s="36" t="s">
        <v>36</v>
      </c>
      <c r="E210" s="37">
        <v>122</v>
      </c>
      <c r="F210" s="36" t="s">
        <v>321</v>
      </c>
      <c r="G210" s="39">
        <v>4.2</v>
      </c>
      <c r="H210" s="47" t="s">
        <v>63</v>
      </c>
      <c r="I210" s="39">
        <v>19.75</v>
      </c>
      <c r="J210" s="41">
        <v>129845.74</v>
      </c>
      <c r="K210" s="41">
        <f t="shared" si="12"/>
        <v>2785525</v>
      </c>
      <c r="L210" s="41">
        <v>2867</v>
      </c>
      <c r="M210" s="41">
        <v>2788392</v>
      </c>
      <c r="N210" s="42"/>
      <c r="O210" s="7"/>
    </row>
    <row r="211" spans="1:15" x14ac:dyDescent="0.25">
      <c r="A211" s="35" t="s">
        <v>320</v>
      </c>
      <c r="B211" s="47">
        <v>437</v>
      </c>
      <c r="C211" s="47" t="s">
        <v>313</v>
      </c>
      <c r="D211" s="36" t="s">
        <v>36</v>
      </c>
      <c r="E211" s="37">
        <v>1</v>
      </c>
      <c r="F211" s="36" t="s">
        <v>322</v>
      </c>
      <c r="G211" s="39">
        <v>4.2</v>
      </c>
      <c r="H211" s="47" t="s">
        <v>63</v>
      </c>
      <c r="I211" s="39">
        <v>19.75</v>
      </c>
      <c r="J211" s="41">
        <v>1082</v>
      </c>
      <c r="K211" s="41">
        <f t="shared" si="12"/>
        <v>23212</v>
      </c>
      <c r="L211" s="41">
        <v>25</v>
      </c>
      <c r="M211" s="41">
        <v>23237</v>
      </c>
      <c r="N211" s="42"/>
      <c r="O211" s="7"/>
    </row>
    <row r="212" spans="1:15" x14ac:dyDescent="0.25">
      <c r="A212" s="35"/>
      <c r="B212" s="47"/>
      <c r="C212" s="47"/>
      <c r="D212" s="36"/>
      <c r="E212" s="37"/>
      <c r="F212" s="36"/>
      <c r="G212" s="39"/>
      <c r="H212" s="47"/>
      <c r="I212" s="39"/>
      <c r="J212" s="41"/>
      <c r="K212" s="41"/>
      <c r="L212" s="41"/>
      <c r="M212" s="41"/>
      <c r="N212" s="42"/>
      <c r="O212" s="7"/>
    </row>
    <row r="213" spans="1:15" x14ac:dyDescent="0.25">
      <c r="A213" s="35" t="s">
        <v>244</v>
      </c>
      <c r="B213" s="47">
        <v>441</v>
      </c>
      <c r="C213" s="47" t="s">
        <v>323</v>
      </c>
      <c r="D213" s="36" t="s">
        <v>187</v>
      </c>
      <c r="E213" s="37">
        <v>17200000</v>
      </c>
      <c r="F213" s="36" t="s">
        <v>324</v>
      </c>
      <c r="G213" s="39">
        <v>6</v>
      </c>
      <c r="H213" s="47" t="s">
        <v>189</v>
      </c>
      <c r="I213" s="39">
        <v>4</v>
      </c>
      <c r="J213" s="41">
        <v>1415274589</v>
      </c>
      <c r="K213" s="41">
        <f>ROUND((J213/1000),0)</f>
        <v>1415275</v>
      </c>
      <c r="L213" s="41">
        <v>13624</v>
      </c>
      <c r="M213" s="41">
        <v>1428899</v>
      </c>
      <c r="N213" s="42"/>
      <c r="O213" s="7"/>
    </row>
    <row r="214" spans="1:15" x14ac:dyDescent="0.25">
      <c r="A214" s="35" t="s">
        <v>325</v>
      </c>
      <c r="B214" s="47">
        <v>441</v>
      </c>
      <c r="C214" s="47" t="s">
        <v>323</v>
      </c>
      <c r="D214" s="36" t="s">
        <v>187</v>
      </c>
      <c r="E214" s="37">
        <v>2500000</v>
      </c>
      <c r="F214" s="36" t="s">
        <v>326</v>
      </c>
      <c r="G214" s="39">
        <v>10</v>
      </c>
      <c r="H214" s="47" t="s">
        <v>189</v>
      </c>
      <c r="I214" s="39">
        <v>4</v>
      </c>
      <c r="J214" s="41">
        <v>13310000</v>
      </c>
      <c r="K214" s="41">
        <f>ROUND((J214/1000),0)</f>
        <v>13310</v>
      </c>
      <c r="L214" s="41">
        <v>210</v>
      </c>
      <c r="M214" s="41">
        <v>13520</v>
      </c>
      <c r="N214" s="42"/>
      <c r="O214" s="7"/>
    </row>
    <row r="215" spans="1:15" x14ac:dyDescent="0.25">
      <c r="A215" s="35" t="s">
        <v>271</v>
      </c>
      <c r="B215" s="47">
        <v>442</v>
      </c>
      <c r="C215" s="47" t="s">
        <v>327</v>
      </c>
      <c r="D215" s="36" t="s">
        <v>187</v>
      </c>
      <c r="E215" s="37">
        <v>30700000</v>
      </c>
      <c r="F215" s="36" t="s">
        <v>276</v>
      </c>
      <c r="G215" s="39">
        <v>6</v>
      </c>
      <c r="H215" s="47" t="s">
        <v>164</v>
      </c>
      <c r="I215" s="39">
        <v>6.25</v>
      </c>
      <c r="J215" s="41">
        <v>30700000000</v>
      </c>
      <c r="K215" s="41">
        <f>ROUND((J215/1000),0)</f>
        <v>30700000</v>
      </c>
      <c r="L215" s="41">
        <v>445589</v>
      </c>
      <c r="M215" s="41">
        <v>31145589</v>
      </c>
      <c r="N215" s="42"/>
      <c r="O215" s="7"/>
    </row>
    <row r="216" spans="1:15" x14ac:dyDescent="0.25">
      <c r="A216" s="35" t="s">
        <v>271</v>
      </c>
      <c r="B216" s="47">
        <v>442</v>
      </c>
      <c r="C216" s="47" t="s">
        <v>327</v>
      </c>
      <c r="D216" s="36" t="s">
        <v>187</v>
      </c>
      <c r="E216" s="37">
        <v>18000</v>
      </c>
      <c r="F216" s="36" t="s">
        <v>277</v>
      </c>
      <c r="G216" s="39">
        <v>0</v>
      </c>
      <c r="H216" s="47" t="s">
        <v>164</v>
      </c>
      <c r="I216" s="39">
        <v>6.5</v>
      </c>
      <c r="J216" s="41">
        <v>18000000</v>
      </c>
      <c r="K216" s="41">
        <f>ROUND((J216/1000),0)</f>
        <v>18000</v>
      </c>
      <c r="L216" s="41">
        <v>0</v>
      </c>
      <c r="M216" s="41">
        <v>18000</v>
      </c>
      <c r="N216" s="42"/>
      <c r="O216" s="7"/>
    </row>
    <row r="217" spans="1:15" x14ac:dyDescent="0.25">
      <c r="A217" s="35" t="s">
        <v>67</v>
      </c>
      <c r="B217" s="47">
        <v>449</v>
      </c>
      <c r="C217" s="47" t="s">
        <v>328</v>
      </c>
      <c r="D217" s="36" t="s">
        <v>36</v>
      </c>
      <c r="E217" s="37">
        <v>162</v>
      </c>
      <c r="F217" s="36" t="s">
        <v>273</v>
      </c>
      <c r="G217" s="39">
        <v>4.8</v>
      </c>
      <c r="H217" s="36" t="s">
        <v>55</v>
      </c>
      <c r="I217" s="39">
        <v>7.75</v>
      </c>
      <c r="J217" s="41">
        <v>113189.56</v>
      </c>
      <c r="K217" s="41">
        <f>ROUND((J217*$C$8/1000),0)</f>
        <v>2428207</v>
      </c>
      <c r="L217" s="41">
        <v>29508</v>
      </c>
      <c r="M217" s="41">
        <v>2457715</v>
      </c>
      <c r="N217" s="42"/>
      <c r="O217" s="7"/>
    </row>
    <row r="218" spans="1:15" x14ac:dyDescent="0.25">
      <c r="A218" s="35" t="s">
        <v>329</v>
      </c>
      <c r="B218" s="47">
        <v>449</v>
      </c>
      <c r="C218" s="47" t="s">
        <v>328</v>
      </c>
      <c r="D218" s="36" t="s">
        <v>36</v>
      </c>
      <c r="E218" s="37">
        <v>50</v>
      </c>
      <c r="F218" s="36" t="s">
        <v>274</v>
      </c>
      <c r="G218" s="39">
        <v>5.4</v>
      </c>
      <c r="H218" s="36" t="s">
        <v>55</v>
      </c>
      <c r="I218" s="39">
        <v>14.75</v>
      </c>
      <c r="J218" s="41">
        <v>58536.94</v>
      </c>
      <c r="K218" s="41">
        <f>ROUND((J218*$C$8/1000),0)</f>
        <v>1255768</v>
      </c>
      <c r="L218" s="41">
        <v>0</v>
      </c>
      <c r="M218" s="41">
        <v>1255768</v>
      </c>
      <c r="N218" s="42"/>
      <c r="O218" s="7"/>
    </row>
    <row r="219" spans="1:15" x14ac:dyDescent="0.25">
      <c r="A219" s="35" t="s">
        <v>329</v>
      </c>
      <c r="B219" s="47">
        <v>449</v>
      </c>
      <c r="C219" s="47" t="s">
        <v>328</v>
      </c>
      <c r="D219" s="36" t="s">
        <v>36</v>
      </c>
      <c r="E219" s="37">
        <v>59.52</v>
      </c>
      <c r="F219" s="36" t="s">
        <v>279</v>
      </c>
      <c r="G219" s="39">
        <v>4.5</v>
      </c>
      <c r="H219" s="36" t="s">
        <v>55</v>
      </c>
      <c r="I219" s="39">
        <v>15</v>
      </c>
      <c r="J219" s="41">
        <v>67914.13</v>
      </c>
      <c r="K219" s="41">
        <f>ROUND((J219*$C$8/1000),0)</f>
        <v>1456933</v>
      </c>
      <c r="L219" s="41">
        <v>0</v>
      </c>
      <c r="M219" s="41">
        <v>1456933</v>
      </c>
      <c r="N219" s="42"/>
      <c r="O219" s="7"/>
    </row>
    <row r="220" spans="1:15" x14ac:dyDescent="0.25">
      <c r="A220" s="35" t="s">
        <v>271</v>
      </c>
      <c r="B220" s="47">
        <v>450</v>
      </c>
      <c r="C220" s="47" t="s">
        <v>330</v>
      </c>
      <c r="D220" s="36" t="s">
        <v>187</v>
      </c>
      <c r="E220" s="37">
        <v>30420000</v>
      </c>
      <c r="F220" s="36" t="s">
        <v>324</v>
      </c>
      <c r="G220" s="39">
        <v>6.5</v>
      </c>
      <c r="H220" s="47" t="s">
        <v>164</v>
      </c>
      <c r="I220" s="39">
        <v>6.5</v>
      </c>
      <c r="J220" s="41">
        <v>30420000000</v>
      </c>
      <c r="K220" s="41">
        <f>ROUND((J220/1000),0)</f>
        <v>30420000</v>
      </c>
      <c r="L220" s="41">
        <v>160904</v>
      </c>
      <c r="M220" s="41">
        <v>30580904</v>
      </c>
      <c r="N220" s="42"/>
      <c r="O220" s="7"/>
    </row>
    <row r="221" spans="1:15" x14ac:dyDescent="0.25">
      <c r="A221" s="35" t="s">
        <v>202</v>
      </c>
      <c r="B221" s="47">
        <v>450</v>
      </c>
      <c r="C221" s="47" t="s">
        <v>330</v>
      </c>
      <c r="D221" s="36" t="s">
        <v>187</v>
      </c>
      <c r="E221" s="37">
        <v>19580000</v>
      </c>
      <c r="F221" s="36" t="s">
        <v>326</v>
      </c>
      <c r="G221" s="39">
        <v>5</v>
      </c>
      <c r="H221" s="47" t="s">
        <v>164</v>
      </c>
      <c r="I221" s="39">
        <v>9.75</v>
      </c>
      <c r="J221" s="41">
        <v>22666293584</v>
      </c>
      <c r="K221" s="41">
        <f>ROUND((J221/1000),0)</f>
        <v>22666294</v>
      </c>
      <c r="L221" s="41">
        <v>92721</v>
      </c>
      <c r="M221" s="41">
        <v>22759015</v>
      </c>
      <c r="N221" s="42"/>
      <c r="O221" s="7"/>
    </row>
    <row r="222" spans="1:15" x14ac:dyDescent="0.25">
      <c r="A222" s="35" t="s">
        <v>331</v>
      </c>
      <c r="B222" s="47">
        <v>450</v>
      </c>
      <c r="C222" s="47" t="s">
        <v>332</v>
      </c>
      <c r="D222" s="36" t="s">
        <v>187</v>
      </c>
      <c r="E222" s="37">
        <v>21280000</v>
      </c>
      <c r="F222" s="36" t="s">
        <v>333</v>
      </c>
      <c r="G222" s="39">
        <v>6</v>
      </c>
      <c r="H222" s="47" t="s">
        <v>164</v>
      </c>
      <c r="I222" s="39">
        <v>5.3</v>
      </c>
      <c r="J222" s="41">
        <v>21280000000</v>
      </c>
      <c r="K222" s="41">
        <f>ROUND((J222/1000),0)</f>
        <v>21280000</v>
      </c>
      <c r="L222" s="41">
        <v>104086</v>
      </c>
      <c r="M222" s="41">
        <v>21384086</v>
      </c>
      <c r="N222" s="42"/>
      <c r="O222" s="7"/>
    </row>
    <row r="223" spans="1:15" x14ac:dyDescent="0.25">
      <c r="A223" s="35" t="s">
        <v>334</v>
      </c>
      <c r="B223" s="47">
        <v>450</v>
      </c>
      <c r="C223" s="47" t="s">
        <v>332</v>
      </c>
      <c r="D223" s="36" t="s">
        <v>187</v>
      </c>
      <c r="E223" s="37">
        <v>13720000</v>
      </c>
      <c r="F223" s="36" t="s">
        <v>335</v>
      </c>
      <c r="G223" s="39">
        <v>2</v>
      </c>
      <c r="H223" s="47" t="s">
        <v>164</v>
      </c>
      <c r="I223" s="39">
        <v>8.5</v>
      </c>
      <c r="J223" s="41">
        <v>14203800128</v>
      </c>
      <c r="K223" s="41">
        <f>ROUND((J223/1000),0)</f>
        <v>14203800</v>
      </c>
      <c r="L223" s="41">
        <v>23498</v>
      </c>
      <c r="M223" s="41">
        <v>14227298</v>
      </c>
      <c r="N223" s="42"/>
      <c r="O223" s="7"/>
    </row>
    <row r="224" spans="1:15" x14ac:dyDescent="0.25">
      <c r="A224" s="35"/>
      <c r="B224" s="47"/>
      <c r="C224" s="47"/>
      <c r="D224" s="36"/>
      <c r="E224" s="37"/>
      <c r="F224" s="36"/>
      <c r="G224" s="39"/>
      <c r="H224" s="47"/>
      <c r="I224" s="39"/>
      <c r="J224" s="41"/>
      <c r="K224" s="41"/>
      <c r="L224" s="41"/>
      <c r="M224" s="41"/>
      <c r="N224" s="42"/>
      <c r="O224" s="7"/>
    </row>
    <row r="225" spans="1:15" x14ac:dyDescent="0.25">
      <c r="A225" s="35" t="s">
        <v>336</v>
      </c>
      <c r="B225" s="47">
        <v>455</v>
      </c>
      <c r="C225" s="47" t="s">
        <v>337</v>
      </c>
      <c r="D225" s="36" t="s">
        <v>36</v>
      </c>
      <c r="E225" s="37">
        <v>750</v>
      </c>
      <c r="F225" s="36" t="s">
        <v>115</v>
      </c>
      <c r="G225" s="39">
        <v>5.3</v>
      </c>
      <c r="H225" s="47" t="s">
        <v>164</v>
      </c>
      <c r="I225" s="39">
        <v>8</v>
      </c>
      <c r="J225" s="41"/>
      <c r="K225" s="41"/>
      <c r="L225" s="41"/>
      <c r="M225" s="41"/>
      <c r="N225" s="42"/>
      <c r="O225" s="7"/>
    </row>
    <row r="226" spans="1:15" x14ac:dyDescent="0.25">
      <c r="A226" s="35" t="s">
        <v>336</v>
      </c>
      <c r="B226" s="47">
        <v>455</v>
      </c>
      <c r="C226" s="47" t="s">
        <v>337</v>
      </c>
      <c r="D226" s="36" t="s">
        <v>36</v>
      </c>
      <c r="E226" s="48">
        <v>1E-3</v>
      </c>
      <c r="F226" s="36" t="s">
        <v>57</v>
      </c>
      <c r="G226" s="39">
        <v>0</v>
      </c>
      <c r="H226" s="47" t="s">
        <v>164</v>
      </c>
      <c r="I226" s="39">
        <v>8</v>
      </c>
      <c r="J226" s="41"/>
      <c r="K226" s="41"/>
      <c r="L226" s="41"/>
      <c r="M226" s="41"/>
      <c r="N226" s="42"/>
      <c r="O226" s="7"/>
    </row>
    <row r="227" spans="1:15" x14ac:dyDescent="0.25">
      <c r="A227" s="35" t="s">
        <v>338</v>
      </c>
      <c r="B227" s="47">
        <v>458</v>
      </c>
      <c r="C227" s="47" t="s">
        <v>339</v>
      </c>
      <c r="D227" s="36" t="s">
        <v>187</v>
      </c>
      <c r="E227" s="37">
        <v>16320000</v>
      </c>
      <c r="F227" s="36" t="s">
        <v>340</v>
      </c>
      <c r="G227" s="39">
        <v>6</v>
      </c>
      <c r="H227" s="47" t="s">
        <v>164</v>
      </c>
      <c r="I227" s="39">
        <v>4</v>
      </c>
      <c r="J227" s="41">
        <v>2648005680</v>
      </c>
      <c r="K227" s="41">
        <f>ROUND((J227/1000),0)</f>
        <v>2648006</v>
      </c>
      <c r="L227" s="41">
        <v>25408</v>
      </c>
      <c r="M227" s="41">
        <v>2673414</v>
      </c>
      <c r="N227" s="42"/>
      <c r="O227" s="7"/>
    </row>
    <row r="228" spans="1:15" x14ac:dyDescent="0.25">
      <c r="A228" s="35" t="s">
        <v>158</v>
      </c>
      <c r="B228" s="47">
        <v>458</v>
      </c>
      <c r="C228" s="47" t="s">
        <v>339</v>
      </c>
      <c r="D228" s="36" t="s">
        <v>187</v>
      </c>
      <c r="E228" s="37">
        <v>3500000</v>
      </c>
      <c r="F228" s="36" t="s">
        <v>341</v>
      </c>
      <c r="G228" s="39">
        <v>10</v>
      </c>
      <c r="H228" s="47" t="s">
        <v>164</v>
      </c>
      <c r="I228" s="39">
        <v>6.1666600000000003</v>
      </c>
      <c r="J228" s="41">
        <v>1715551992</v>
      </c>
      <c r="K228" s="41">
        <f>ROUND((J228/1000),0)</f>
        <v>1715552</v>
      </c>
      <c r="L228" s="41">
        <v>27008</v>
      </c>
      <c r="M228" s="41">
        <v>1742560</v>
      </c>
      <c r="N228" s="42"/>
      <c r="O228" s="7"/>
    </row>
    <row r="229" spans="1:15" x14ac:dyDescent="0.25">
      <c r="A229" s="35" t="s">
        <v>158</v>
      </c>
      <c r="B229" s="47">
        <v>458</v>
      </c>
      <c r="C229" s="47" t="s">
        <v>339</v>
      </c>
      <c r="D229" s="36" t="s">
        <v>187</v>
      </c>
      <c r="E229" s="37">
        <v>1000</v>
      </c>
      <c r="F229" s="36" t="s">
        <v>342</v>
      </c>
      <c r="G229" s="39">
        <v>10</v>
      </c>
      <c r="H229" s="47" t="s">
        <v>164</v>
      </c>
      <c r="I229" s="39">
        <v>6.1666600000000003</v>
      </c>
      <c r="J229" s="41">
        <v>1299663</v>
      </c>
      <c r="K229" s="41">
        <f>ROUND((J229/1000),0)</f>
        <v>1300</v>
      </c>
      <c r="L229" s="41">
        <v>20</v>
      </c>
      <c r="M229" s="41">
        <v>1320</v>
      </c>
      <c r="N229" s="42"/>
      <c r="O229" s="7"/>
    </row>
    <row r="230" spans="1:15" x14ac:dyDescent="0.25">
      <c r="A230" s="35"/>
      <c r="B230" s="47"/>
      <c r="C230" s="47"/>
      <c r="D230" s="36"/>
      <c r="E230" s="37"/>
      <c r="F230" s="36"/>
      <c r="G230" s="39"/>
      <c r="H230" s="47"/>
      <c r="I230" s="39"/>
      <c r="J230" s="41"/>
      <c r="K230" s="41"/>
      <c r="L230" s="41"/>
      <c r="M230" s="41"/>
      <c r="N230" s="42"/>
      <c r="O230" s="7"/>
    </row>
    <row r="231" spans="1:15" x14ac:dyDescent="0.25">
      <c r="A231" s="35" t="s">
        <v>271</v>
      </c>
      <c r="B231" s="47">
        <v>471</v>
      </c>
      <c r="C231" s="47" t="s">
        <v>344</v>
      </c>
      <c r="D231" s="36" t="s">
        <v>187</v>
      </c>
      <c r="E231" s="37">
        <v>35250000</v>
      </c>
      <c r="F231" s="36" t="s">
        <v>345</v>
      </c>
      <c r="G231" s="39">
        <v>6.5</v>
      </c>
      <c r="H231" s="47" t="s">
        <v>164</v>
      </c>
      <c r="I231" s="39">
        <v>7</v>
      </c>
      <c r="J231" s="41">
        <v>35250000000</v>
      </c>
      <c r="K231" s="41">
        <f t="shared" ref="K231:K237" si="13">ROUND((J231/1000),0)</f>
        <v>35250000</v>
      </c>
      <c r="L231" s="41">
        <v>186451</v>
      </c>
      <c r="M231" s="41">
        <v>35436451</v>
      </c>
      <c r="N231" s="42"/>
      <c r="O231" s="7"/>
    </row>
    <row r="232" spans="1:15" x14ac:dyDescent="0.25">
      <c r="A232" s="35" t="s">
        <v>271</v>
      </c>
      <c r="B232" s="47">
        <v>471</v>
      </c>
      <c r="C232" s="47" t="s">
        <v>344</v>
      </c>
      <c r="D232" s="36" t="s">
        <v>187</v>
      </c>
      <c r="E232" s="37">
        <v>4750000</v>
      </c>
      <c r="F232" s="36" t="s">
        <v>346</v>
      </c>
      <c r="G232" s="39">
        <v>0</v>
      </c>
      <c r="H232" s="47" t="s">
        <v>164</v>
      </c>
      <c r="I232" s="39">
        <v>7.25</v>
      </c>
      <c r="J232" s="41">
        <v>4750000000</v>
      </c>
      <c r="K232" s="41">
        <f t="shared" si="13"/>
        <v>4750000</v>
      </c>
      <c r="L232" s="41">
        <v>0</v>
      </c>
      <c r="M232" s="41">
        <v>4750000</v>
      </c>
      <c r="N232" s="42"/>
      <c r="O232" s="7"/>
    </row>
    <row r="233" spans="1:15" x14ac:dyDescent="0.25">
      <c r="A233" s="35" t="s">
        <v>170</v>
      </c>
      <c r="B233" s="47">
        <v>472</v>
      </c>
      <c r="C233" s="47" t="s">
        <v>347</v>
      </c>
      <c r="D233" s="36" t="s">
        <v>187</v>
      </c>
      <c r="E233" s="37">
        <v>15700000</v>
      </c>
      <c r="F233" s="36" t="s">
        <v>69</v>
      </c>
      <c r="G233" s="39">
        <v>6</v>
      </c>
      <c r="H233" s="47" t="s">
        <v>164</v>
      </c>
      <c r="I233" s="39">
        <v>4</v>
      </c>
      <c r="J233" s="41">
        <v>3699281000</v>
      </c>
      <c r="K233" s="41">
        <f t="shared" si="13"/>
        <v>3699281</v>
      </c>
      <c r="L233" s="41">
        <v>53675</v>
      </c>
      <c r="M233" s="41">
        <v>3752956</v>
      </c>
      <c r="N233" s="42"/>
      <c r="O233" s="7"/>
    </row>
    <row r="234" spans="1:15" x14ac:dyDescent="0.25">
      <c r="A234" s="35" t="s">
        <v>170</v>
      </c>
      <c r="B234" s="47">
        <v>472</v>
      </c>
      <c r="C234" s="47" t="s">
        <v>347</v>
      </c>
      <c r="D234" s="36" t="s">
        <v>187</v>
      </c>
      <c r="E234" s="37">
        <v>500000</v>
      </c>
      <c r="F234" s="36" t="s">
        <v>71</v>
      </c>
      <c r="G234" s="39" t="s">
        <v>348</v>
      </c>
      <c r="H234" s="47" t="s">
        <v>164</v>
      </c>
      <c r="I234" s="39">
        <v>6</v>
      </c>
      <c r="J234" s="41">
        <v>500000000</v>
      </c>
      <c r="K234" s="41">
        <f t="shared" si="13"/>
        <v>500000</v>
      </c>
      <c r="L234" s="41">
        <v>0</v>
      </c>
      <c r="M234" s="41">
        <v>500000</v>
      </c>
      <c r="N234" s="42"/>
      <c r="O234" s="7"/>
    </row>
    <row r="235" spans="1:15" x14ac:dyDescent="0.25">
      <c r="A235" s="35" t="s">
        <v>170</v>
      </c>
      <c r="B235" s="47">
        <v>472</v>
      </c>
      <c r="C235" s="47" t="s">
        <v>347</v>
      </c>
      <c r="D235" s="36" t="s">
        <v>187</v>
      </c>
      <c r="E235" s="37">
        <v>1000</v>
      </c>
      <c r="F235" s="36" t="s">
        <v>152</v>
      </c>
      <c r="G235" s="39">
        <v>10</v>
      </c>
      <c r="H235" s="47" t="s">
        <v>164</v>
      </c>
      <c r="I235" s="39">
        <v>6</v>
      </c>
      <c r="J235" s="41">
        <v>1000000</v>
      </c>
      <c r="K235" s="41">
        <f t="shared" si="13"/>
        <v>1000</v>
      </c>
      <c r="L235" s="41">
        <v>269</v>
      </c>
      <c r="M235" s="41">
        <v>1269</v>
      </c>
      <c r="N235" s="41"/>
      <c r="O235" s="7"/>
    </row>
    <row r="236" spans="1:15" x14ac:dyDescent="0.25">
      <c r="A236" s="35" t="s">
        <v>271</v>
      </c>
      <c r="B236" s="47">
        <v>473</v>
      </c>
      <c r="C236" s="47" t="s">
        <v>349</v>
      </c>
      <c r="D236" s="36" t="s">
        <v>187</v>
      </c>
      <c r="E236" s="37">
        <v>13000000</v>
      </c>
      <c r="F236" s="36" t="s">
        <v>350</v>
      </c>
      <c r="G236" s="39">
        <v>6.5</v>
      </c>
      <c r="H236" s="47" t="s">
        <v>164</v>
      </c>
      <c r="I236" s="39">
        <v>5.25</v>
      </c>
      <c r="J236" s="41">
        <v>13000000000</v>
      </c>
      <c r="K236" s="41">
        <f t="shared" si="13"/>
        <v>13000000</v>
      </c>
      <c r="L236" s="41">
        <v>204044</v>
      </c>
      <c r="M236" s="41">
        <v>13204044</v>
      </c>
      <c r="N236" s="42"/>
      <c r="O236" s="7"/>
    </row>
    <row r="237" spans="1:15" x14ac:dyDescent="0.25">
      <c r="A237" s="35" t="s">
        <v>271</v>
      </c>
      <c r="B237" s="47">
        <v>473</v>
      </c>
      <c r="C237" s="47" t="s">
        <v>349</v>
      </c>
      <c r="D237" s="36" t="s">
        <v>187</v>
      </c>
      <c r="E237" s="37">
        <v>10000</v>
      </c>
      <c r="F237" s="36" t="s">
        <v>351</v>
      </c>
      <c r="G237" s="39">
        <v>0</v>
      </c>
      <c r="H237" s="47" t="s">
        <v>164</v>
      </c>
      <c r="I237" s="39">
        <v>5.5</v>
      </c>
      <c r="J237" s="41">
        <v>10000000</v>
      </c>
      <c r="K237" s="41">
        <f t="shared" si="13"/>
        <v>10000</v>
      </c>
      <c r="L237" s="41">
        <v>0</v>
      </c>
      <c r="M237" s="41">
        <v>10000</v>
      </c>
      <c r="N237" s="42"/>
      <c r="O237" s="7"/>
    </row>
    <row r="238" spans="1:15" x14ac:dyDescent="0.25">
      <c r="A238" s="35" t="s">
        <v>170</v>
      </c>
      <c r="B238" s="47">
        <v>486</v>
      </c>
      <c r="C238" s="47" t="s">
        <v>352</v>
      </c>
      <c r="D238" s="36" t="s">
        <v>36</v>
      </c>
      <c r="E238" s="37">
        <v>450</v>
      </c>
      <c r="F238" s="36" t="s">
        <v>111</v>
      </c>
      <c r="G238" s="39">
        <v>4.25</v>
      </c>
      <c r="H238" s="47" t="s">
        <v>63</v>
      </c>
      <c r="I238" s="39">
        <v>19.5</v>
      </c>
      <c r="J238" s="41">
        <v>389995</v>
      </c>
      <c r="K238" s="41">
        <f>ROUND((J238*$C$8/1000),0)</f>
        <v>8366395</v>
      </c>
      <c r="L238" s="41">
        <v>63114</v>
      </c>
      <c r="M238" s="41">
        <v>8429509</v>
      </c>
      <c r="N238" s="42"/>
      <c r="O238" s="7"/>
    </row>
    <row r="239" spans="1:15" x14ac:dyDescent="0.25">
      <c r="A239" s="35" t="s">
        <v>353</v>
      </c>
      <c r="B239" s="47">
        <v>486</v>
      </c>
      <c r="C239" s="47" t="s">
        <v>352</v>
      </c>
      <c r="D239" s="36" t="s">
        <v>36</v>
      </c>
      <c r="E239" s="37">
        <v>50</v>
      </c>
      <c r="F239" s="36" t="s">
        <v>113</v>
      </c>
      <c r="G239" s="39">
        <v>8</v>
      </c>
      <c r="H239" s="47" t="s">
        <v>63</v>
      </c>
      <c r="I239" s="39">
        <v>23.25</v>
      </c>
      <c r="J239" s="41">
        <v>50000</v>
      </c>
      <c r="K239" s="41">
        <f>ROUND((J239*$C$8/1000),0)</f>
        <v>1072629</v>
      </c>
      <c r="L239" s="41">
        <v>220637</v>
      </c>
      <c r="M239" s="41">
        <v>1293266</v>
      </c>
      <c r="N239" s="42"/>
      <c r="O239" s="7"/>
    </row>
    <row r="240" spans="1:15" x14ac:dyDescent="0.25">
      <c r="A240" s="35" t="s">
        <v>756</v>
      </c>
      <c r="B240" s="47">
        <v>486</v>
      </c>
      <c r="C240" s="47" t="s">
        <v>399</v>
      </c>
      <c r="D240" s="36" t="s">
        <v>36</v>
      </c>
      <c r="E240" s="37">
        <v>427</v>
      </c>
      <c r="F240" s="36" t="s">
        <v>268</v>
      </c>
      <c r="G240" s="39">
        <v>4</v>
      </c>
      <c r="H240" s="47" t="s">
        <v>63</v>
      </c>
      <c r="I240" s="39">
        <v>20</v>
      </c>
      <c r="J240" s="41">
        <v>406073</v>
      </c>
      <c r="K240" s="41">
        <f>ROUND((J240*$C$8/1000),0)</f>
        <v>8711309</v>
      </c>
      <c r="L240" s="41">
        <v>61918</v>
      </c>
      <c r="M240" s="41">
        <v>8773227</v>
      </c>
      <c r="N240" s="42"/>
      <c r="O240" s="7"/>
    </row>
    <row r="241" spans="1:15" x14ac:dyDescent="0.25">
      <c r="A241" s="35" t="s">
        <v>756</v>
      </c>
      <c r="B241" s="47">
        <v>486</v>
      </c>
      <c r="C241" s="47" t="s">
        <v>399</v>
      </c>
      <c r="D241" s="36" t="s">
        <v>36</v>
      </c>
      <c r="E241" s="37">
        <v>37</v>
      </c>
      <c r="F241" s="36" t="s">
        <v>400</v>
      </c>
      <c r="G241" s="39">
        <v>4</v>
      </c>
      <c r="H241" s="47" t="s">
        <v>63</v>
      </c>
      <c r="I241" s="39">
        <v>20</v>
      </c>
      <c r="J241" s="41">
        <v>37000</v>
      </c>
      <c r="K241" s="41">
        <f>ROUND((J241*$C$8/1000),0)</f>
        <v>793745</v>
      </c>
      <c r="L241" s="41">
        <v>29505</v>
      </c>
      <c r="M241" s="41">
        <v>823250</v>
      </c>
      <c r="N241" s="42"/>
      <c r="O241" s="7"/>
    </row>
    <row r="242" spans="1:15" x14ac:dyDescent="0.25">
      <c r="A242" s="35" t="s">
        <v>756</v>
      </c>
      <c r="B242" s="47">
        <v>486</v>
      </c>
      <c r="C242" s="47" t="s">
        <v>399</v>
      </c>
      <c r="D242" s="36" t="s">
        <v>36</v>
      </c>
      <c r="E242" s="37">
        <v>59</v>
      </c>
      <c r="F242" s="36" t="s">
        <v>401</v>
      </c>
      <c r="G242" s="39">
        <v>7</v>
      </c>
      <c r="H242" s="47" t="s">
        <v>63</v>
      </c>
      <c r="I242" s="39">
        <v>21.75</v>
      </c>
      <c r="J242" s="41">
        <v>59000</v>
      </c>
      <c r="K242" s="41">
        <f>ROUND((J242*$C$8/1000),0)</f>
        <v>1265702</v>
      </c>
      <c r="L242" s="41">
        <v>82250</v>
      </c>
      <c r="M242" s="41">
        <v>1347952</v>
      </c>
      <c r="N242" s="42"/>
      <c r="O242" s="7"/>
    </row>
    <row r="243" spans="1:15" x14ac:dyDescent="0.25">
      <c r="A243" s="35"/>
      <c r="B243" s="47"/>
      <c r="C243" s="47"/>
      <c r="D243" s="36"/>
      <c r="E243" s="37"/>
      <c r="F243" s="36"/>
      <c r="G243" s="39"/>
      <c r="H243" s="47"/>
      <c r="I243" s="39"/>
      <c r="J243" s="41"/>
      <c r="K243" s="41"/>
      <c r="L243" s="41"/>
      <c r="M243" s="41"/>
      <c r="N243" s="42"/>
      <c r="O243" s="7"/>
    </row>
    <row r="244" spans="1:15" x14ac:dyDescent="0.25">
      <c r="A244" s="35" t="s">
        <v>271</v>
      </c>
      <c r="B244" s="47">
        <v>490</v>
      </c>
      <c r="C244" s="47" t="s">
        <v>354</v>
      </c>
      <c r="D244" s="36" t="s">
        <v>187</v>
      </c>
      <c r="E244" s="37">
        <v>15000000</v>
      </c>
      <c r="F244" s="36" t="s">
        <v>355</v>
      </c>
      <c r="G244" s="39">
        <v>6.25</v>
      </c>
      <c r="H244" s="47" t="s">
        <v>164</v>
      </c>
      <c r="I244" s="39">
        <v>6.25</v>
      </c>
      <c r="J244" s="41">
        <v>15000000000</v>
      </c>
      <c r="K244" s="41">
        <f>ROUND((J244/1000),0)</f>
        <v>15000000</v>
      </c>
      <c r="L244" s="41">
        <v>76358</v>
      </c>
      <c r="M244" s="41">
        <v>15076358</v>
      </c>
      <c r="N244" s="42"/>
      <c r="O244" s="7"/>
    </row>
    <row r="245" spans="1:15" x14ac:dyDescent="0.25">
      <c r="A245" s="35" t="s">
        <v>271</v>
      </c>
      <c r="B245" s="47">
        <v>490</v>
      </c>
      <c r="C245" s="47" t="s">
        <v>354</v>
      </c>
      <c r="D245" s="36" t="s">
        <v>187</v>
      </c>
      <c r="E245" s="37">
        <v>10000000</v>
      </c>
      <c r="F245" s="36" t="s">
        <v>356</v>
      </c>
      <c r="G245" s="39">
        <v>0</v>
      </c>
      <c r="H245" s="47" t="s">
        <v>164</v>
      </c>
      <c r="I245" s="39">
        <v>6.5</v>
      </c>
      <c r="J245" s="41">
        <v>10000000000</v>
      </c>
      <c r="K245" s="41">
        <f>ROUND((J245/1000),0)</f>
        <v>10000000</v>
      </c>
      <c r="L245" s="41">
        <v>0</v>
      </c>
      <c r="M245" s="41">
        <v>10000000</v>
      </c>
      <c r="N245" s="42"/>
      <c r="O245" s="7"/>
    </row>
    <row r="246" spans="1:15" x14ac:dyDescent="0.25">
      <c r="A246" s="35" t="s">
        <v>357</v>
      </c>
      <c r="B246" s="47">
        <v>490</v>
      </c>
      <c r="C246" s="47" t="s">
        <v>358</v>
      </c>
      <c r="D246" s="36" t="s">
        <v>187</v>
      </c>
      <c r="E246" s="37">
        <v>16800000</v>
      </c>
      <c r="F246" s="36" t="s">
        <v>359</v>
      </c>
      <c r="G246" s="39">
        <v>6.5</v>
      </c>
      <c r="H246" s="47" t="s">
        <v>164</v>
      </c>
      <c r="I246" s="39">
        <v>5.75</v>
      </c>
      <c r="J246" s="41">
        <v>16800000000</v>
      </c>
      <c r="K246" s="41">
        <v>16800000</v>
      </c>
      <c r="L246" s="41">
        <v>88862</v>
      </c>
      <c r="M246" s="41">
        <v>16888862</v>
      </c>
      <c r="N246" s="42"/>
      <c r="O246" s="7"/>
    </row>
    <row r="247" spans="1:15" x14ac:dyDescent="0.25">
      <c r="A247" s="35" t="s">
        <v>357</v>
      </c>
      <c r="B247" s="47">
        <v>490</v>
      </c>
      <c r="C247" s="47" t="s">
        <v>358</v>
      </c>
      <c r="D247" s="36" t="s">
        <v>187</v>
      </c>
      <c r="E247" s="37">
        <v>11200000</v>
      </c>
      <c r="F247" s="36" t="s">
        <v>360</v>
      </c>
      <c r="G247" s="39">
        <v>0</v>
      </c>
      <c r="H247" s="47" t="s">
        <v>164</v>
      </c>
      <c r="I247" s="39">
        <v>6</v>
      </c>
      <c r="J247" s="41">
        <v>11200000000</v>
      </c>
      <c r="K247" s="41">
        <v>11200000</v>
      </c>
      <c r="L247" s="41">
        <v>0</v>
      </c>
      <c r="M247" s="41">
        <v>11200000</v>
      </c>
      <c r="N247" s="42"/>
      <c r="O247" s="7"/>
    </row>
    <row r="248" spans="1:15" x14ac:dyDescent="0.25">
      <c r="A248" s="35" t="s">
        <v>60</v>
      </c>
      <c r="B248" s="47">
        <v>495</v>
      </c>
      <c r="C248" s="47" t="s">
        <v>361</v>
      </c>
      <c r="D248" s="36" t="s">
        <v>36</v>
      </c>
      <c r="E248" s="37">
        <v>578.5</v>
      </c>
      <c r="F248" s="36" t="s">
        <v>362</v>
      </c>
      <c r="G248" s="39">
        <v>4</v>
      </c>
      <c r="H248" s="47" t="s">
        <v>63</v>
      </c>
      <c r="I248" s="39">
        <v>19.25</v>
      </c>
      <c r="J248" s="41">
        <v>518266</v>
      </c>
      <c r="K248" s="41">
        <f t="shared" ref="K248:K253" si="14">ROUND((J248*$C$8/1000),0)</f>
        <v>11118138</v>
      </c>
      <c r="L248" s="41">
        <v>109545</v>
      </c>
      <c r="M248" s="41">
        <v>11227683</v>
      </c>
      <c r="N248" s="42"/>
      <c r="O248" s="7"/>
    </row>
    <row r="249" spans="1:15" x14ac:dyDescent="0.25">
      <c r="A249" s="35" t="s">
        <v>60</v>
      </c>
      <c r="B249" s="47">
        <v>495</v>
      </c>
      <c r="C249" s="47" t="s">
        <v>361</v>
      </c>
      <c r="D249" s="36" t="s">
        <v>36</v>
      </c>
      <c r="E249" s="37">
        <v>52.2</v>
      </c>
      <c r="F249" s="36" t="s">
        <v>363</v>
      </c>
      <c r="G249" s="39">
        <v>5</v>
      </c>
      <c r="H249" s="47" t="s">
        <v>63</v>
      </c>
      <c r="I249" s="39">
        <v>19.25</v>
      </c>
      <c r="J249" s="41">
        <v>52841</v>
      </c>
      <c r="K249" s="41">
        <f t="shared" si="14"/>
        <v>1133575</v>
      </c>
      <c r="L249" s="41">
        <v>13911</v>
      </c>
      <c r="M249" s="41">
        <v>1147486</v>
      </c>
      <c r="N249" s="42"/>
      <c r="O249" s="7"/>
    </row>
    <row r="250" spans="1:15" x14ac:dyDescent="0.25">
      <c r="A250" s="35" t="s">
        <v>64</v>
      </c>
      <c r="B250" s="47">
        <v>495</v>
      </c>
      <c r="C250" s="47" t="s">
        <v>361</v>
      </c>
      <c r="D250" s="36" t="s">
        <v>36</v>
      </c>
      <c r="E250" s="37">
        <v>27.4</v>
      </c>
      <c r="F250" s="36" t="s">
        <v>364</v>
      </c>
      <c r="G250" s="39">
        <v>5.5</v>
      </c>
      <c r="H250" s="47" t="s">
        <v>63</v>
      </c>
      <c r="I250" s="39">
        <v>19.25</v>
      </c>
      <c r="J250" s="41">
        <v>30091</v>
      </c>
      <c r="K250" s="41">
        <f t="shared" si="14"/>
        <v>645529</v>
      </c>
      <c r="L250" s="41">
        <v>8699</v>
      </c>
      <c r="M250" s="41">
        <v>654228</v>
      </c>
      <c r="N250" s="42"/>
      <c r="O250" s="7"/>
    </row>
    <row r="251" spans="1:15" x14ac:dyDescent="0.25">
      <c r="A251" s="35" t="s">
        <v>64</v>
      </c>
      <c r="B251" s="47">
        <v>495</v>
      </c>
      <c r="C251" s="47" t="s">
        <v>361</v>
      </c>
      <c r="D251" s="36" t="s">
        <v>36</v>
      </c>
      <c r="E251" s="37">
        <v>20.399999999999999</v>
      </c>
      <c r="F251" s="36" t="s">
        <v>365</v>
      </c>
      <c r="G251" s="39">
        <v>6</v>
      </c>
      <c r="H251" s="47" t="s">
        <v>63</v>
      </c>
      <c r="I251" s="39">
        <v>19.25</v>
      </c>
      <c r="J251" s="41">
        <v>22590</v>
      </c>
      <c r="K251" s="41">
        <f t="shared" si="14"/>
        <v>484614</v>
      </c>
      <c r="L251" s="41">
        <v>7111</v>
      </c>
      <c r="M251" s="41">
        <v>491725</v>
      </c>
      <c r="N251" s="42"/>
      <c r="O251" s="7"/>
    </row>
    <row r="252" spans="1:15" x14ac:dyDescent="0.25">
      <c r="A252" s="35" t="s">
        <v>366</v>
      </c>
      <c r="B252" s="47">
        <v>495</v>
      </c>
      <c r="C252" s="47" t="s">
        <v>361</v>
      </c>
      <c r="D252" s="36" t="s">
        <v>36</v>
      </c>
      <c r="E252" s="37">
        <v>22</v>
      </c>
      <c r="F252" s="54" t="s">
        <v>367</v>
      </c>
      <c r="G252" s="39">
        <v>7</v>
      </c>
      <c r="H252" s="47" t="s">
        <v>63</v>
      </c>
      <c r="I252" s="39">
        <v>19.25</v>
      </c>
      <c r="J252" s="41">
        <v>24765</v>
      </c>
      <c r="K252" s="41">
        <f t="shared" si="14"/>
        <v>531273</v>
      </c>
      <c r="L252" s="41">
        <v>9063</v>
      </c>
      <c r="M252" s="41">
        <v>540336</v>
      </c>
      <c r="N252" s="42"/>
      <c r="O252" s="7"/>
    </row>
    <row r="253" spans="1:15" x14ac:dyDescent="0.25">
      <c r="A253" s="35" t="s">
        <v>366</v>
      </c>
      <c r="B253" s="47">
        <v>495</v>
      </c>
      <c r="C253" s="47" t="s">
        <v>361</v>
      </c>
      <c r="D253" s="36" t="s">
        <v>36</v>
      </c>
      <c r="E253" s="37">
        <v>31</v>
      </c>
      <c r="F253" s="36" t="s">
        <v>368</v>
      </c>
      <c r="G253" s="39">
        <v>7.5</v>
      </c>
      <c r="H253" s="47" t="s">
        <v>63</v>
      </c>
      <c r="I253" s="39">
        <v>19.25</v>
      </c>
      <c r="J253" s="41">
        <v>35183</v>
      </c>
      <c r="K253" s="41">
        <f t="shared" si="14"/>
        <v>754766</v>
      </c>
      <c r="L253" s="41">
        <v>13771</v>
      </c>
      <c r="M253" s="41">
        <v>768537</v>
      </c>
      <c r="N253" s="42"/>
      <c r="O253" s="7"/>
    </row>
    <row r="254" spans="1:15" x14ac:dyDescent="0.25">
      <c r="A254" s="35" t="s">
        <v>724</v>
      </c>
      <c r="B254" s="47">
        <v>495</v>
      </c>
      <c r="C254" s="47" t="s">
        <v>389</v>
      </c>
      <c r="D254" s="36" t="s">
        <v>36</v>
      </c>
      <c r="E254" s="37">
        <v>478</v>
      </c>
      <c r="F254" s="36" t="s">
        <v>390</v>
      </c>
      <c r="G254" s="39">
        <v>4</v>
      </c>
      <c r="H254" s="47" t="s">
        <v>63</v>
      </c>
      <c r="I254" s="39">
        <v>18.25</v>
      </c>
      <c r="J254" s="41">
        <v>457137</v>
      </c>
      <c r="K254" s="41">
        <f>ROUND((J254*$C$8/1000),0)</f>
        <v>9806763</v>
      </c>
      <c r="L254" s="41">
        <v>96629</v>
      </c>
      <c r="M254" s="41">
        <v>9903392</v>
      </c>
      <c r="N254" s="42"/>
      <c r="O254" s="7"/>
    </row>
    <row r="255" spans="1:15" x14ac:dyDescent="0.25">
      <c r="A255" s="35" t="s">
        <v>805</v>
      </c>
      <c r="B255" s="47">
        <v>495</v>
      </c>
      <c r="C255" s="47" t="s">
        <v>389</v>
      </c>
      <c r="D255" s="36" t="s">
        <v>36</v>
      </c>
      <c r="E255" s="37">
        <v>55</v>
      </c>
      <c r="F255" s="36" t="s">
        <v>391</v>
      </c>
      <c r="G255" s="39">
        <v>5</v>
      </c>
      <c r="H255" s="47" t="s">
        <v>63</v>
      </c>
      <c r="I255" s="39">
        <v>18.25</v>
      </c>
      <c r="J255" s="41">
        <v>11945</v>
      </c>
      <c r="K255" s="41">
        <f>ROUND((J255*$C$8/1000),0)</f>
        <v>256251</v>
      </c>
      <c r="L255" s="41">
        <v>3145</v>
      </c>
      <c r="M255" s="41">
        <v>259396</v>
      </c>
      <c r="N255" s="42"/>
      <c r="O255" s="7"/>
    </row>
    <row r="256" spans="1:15" x14ac:dyDescent="0.25">
      <c r="A256" s="35" t="s">
        <v>725</v>
      </c>
      <c r="B256" s="47">
        <v>495</v>
      </c>
      <c r="C256" s="47" t="s">
        <v>389</v>
      </c>
      <c r="D256" s="36" t="s">
        <v>36</v>
      </c>
      <c r="E256" s="37">
        <v>18</v>
      </c>
      <c r="F256" s="36" t="s">
        <v>392</v>
      </c>
      <c r="G256" s="39">
        <v>5.5</v>
      </c>
      <c r="H256" s="47" t="s">
        <v>63</v>
      </c>
      <c r="I256" s="39">
        <v>18.25</v>
      </c>
      <c r="J256" s="41"/>
      <c r="K256" s="41"/>
      <c r="L256" s="41"/>
      <c r="M256" s="41"/>
      <c r="N256" s="42"/>
      <c r="O256" s="7"/>
    </row>
    <row r="257" spans="1:15" x14ac:dyDescent="0.25">
      <c r="A257" s="35" t="s">
        <v>725</v>
      </c>
      <c r="B257" s="47">
        <v>495</v>
      </c>
      <c r="C257" s="47" t="s">
        <v>389</v>
      </c>
      <c r="D257" s="36" t="s">
        <v>36</v>
      </c>
      <c r="E257" s="37">
        <v>8</v>
      </c>
      <c r="F257" s="36" t="s">
        <v>393</v>
      </c>
      <c r="G257" s="39">
        <v>6</v>
      </c>
      <c r="H257" s="47" t="s">
        <v>63</v>
      </c>
      <c r="I257" s="39">
        <v>18.25</v>
      </c>
      <c r="J257" s="41"/>
      <c r="K257" s="41"/>
      <c r="L257" s="41"/>
      <c r="M257" s="41"/>
      <c r="N257" s="42"/>
      <c r="O257" s="7"/>
    </row>
    <row r="258" spans="1:15" x14ac:dyDescent="0.25">
      <c r="A258" s="35" t="s">
        <v>724</v>
      </c>
      <c r="B258" s="47">
        <v>495</v>
      </c>
      <c r="C258" s="47" t="s">
        <v>389</v>
      </c>
      <c r="D258" s="36" t="s">
        <v>36</v>
      </c>
      <c r="E258" s="37">
        <v>15</v>
      </c>
      <c r="F258" s="54" t="s">
        <v>394</v>
      </c>
      <c r="G258" s="39">
        <v>7</v>
      </c>
      <c r="H258" s="47" t="s">
        <v>63</v>
      </c>
      <c r="I258" s="39">
        <v>18.25</v>
      </c>
      <c r="J258" s="41">
        <v>2315</v>
      </c>
      <c r="K258" s="41">
        <f>ROUND((J258*$C$8/1000),0)</f>
        <v>49663</v>
      </c>
      <c r="L258" s="41">
        <v>847</v>
      </c>
      <c r="M258" s="41">
        <v>50510</v>
      </c>
      <c r="N258" s="42"/>
      <c r="O258" s="7"/>
    </row>
    <row r="259" spans="1:15" x14ac:dyDescent="0.25">
      <c r="A259" s="35" t="s">
        <v>726</v>
      </c>
      <c r="B259" s="47">
        <v>495</v>
      </c>
      <c r="C259" s="47" t="s">
        <v>389</v>
      </c>
      <c r="D259" s="36" t="s">
        <v>36</v>
      </c>
      <c r="E259" s="37">
        <v>25</v>
      </c>
      <c r="F259" s="36" t="s">
        <v>395</v>
      </c>
      <c r="G259" s="39">
        <v>7.5</v>
      </c>
      <c r="H259" s="47" t="s">
        <v>63</v>
      </c>
      <c r="I259" s="39">
        <v>18.25</v>
      </c>
      <c r="J259" s="41">
        <v>26393</v>
      </c>
      <c r="K259" s="41">
        <f>ROUND((J259*$C$8/1000),0)</f>
        <v>566198</v>
      </c>
      <c r="L259" s="41">
        <v>10329</v>
      </c>
      <c r="M259" s="41">
        <v>576527</v>
      </c>
      <c r="N259" s="42"/>
      <c r="O259" s="7"/>
    </row>
    <row r="260" spans="1:15" x14ac:dyDescent="0.25">
      <c r="A260" s="35"/>
      <c r="B260" s="47"/>
      <c r="C260" s="47"/>
      <c r="D260" s="36"/>
      <c r="E260" s="37"/>
      <c r="F260" s="36"/>
      <c r="G260" s="39"/>
      <c r="H260" s="47"/>
      <c r="I260" s="39"/>
      <c r="J260" s="41"/>
      <c r="K260" s="41"/>
      <c r="L260" s="41"/>
      <c r="M260" s="41"/>
      <c r="N260" s="42"/>
      <c r="O260" s="7"/>
    </row>
    <row r="261" spans="1:15" x14ac:dyDescent="0.25">
      <c r="A261" s="35" t="s">
        <v>369</v>
      </c>
      <c r="B261" s="47">
        <v>496</v>
      </c>
      <c r="C261" s="47" t="s">
        <v>370</v>
      </c>
      <c r="D261" s="36" t="s">
        <v>187</v>
      </c>
      <c r="E261" s="37">
        <v>55000000</v>
      </c>
      <c r="F261" s="36" t="s">
        <v>371</v>
      </c>
      <c r="G261" s="39">
        <v>6</v>
      </c>
      <c r="H261" s="47" t="s">
        <v>164</v>
      </c>
      <c r="I261" s="39">
        <v>6.5</v>
      </c>
      <c r="J261" s="41"/>
      <c r="K261" s="41"/>
      <c r="L261" s="41"/>
      <c r="M261" s="41"/>
      <c r="N261" s="42"/>
      <c r="O261" s="7"/>
    </row>
    <row r="262" spans="1:15" x14ac:dyDescent="0.25">
      <c r="A262" s="35" t="s">
        <v>369</v>
      </c>
      <c r="B262" s="47">
        <v>496</v>
      </c>
      <c r="C262" s="47" t="s">
        <v>370</v>
      </c>
      <c r="D262" s="36" t="s">
        <v>187</v>
      </c>
      <c r="E262" s="37">
        <v>30000000</v>
      </c>
      <c r="F262" s="36" t="s">
        <v>372</v>
      </c>
      <c r="G262" s="39">
        <v>0</v>
      </c>
      <c r="H262" s="47" t="s">
        <v>164</v>
      </c>
      <c r="I262" s="39">
        <v>6.75</v>
      </c>
      <c r="J262" s="41"/>
      <c r="K262" s="41"/>
      <c r="L262" s="41"/>
      <c r="M262" s="41"/>
      <c r="N262" s="42"/>
      <c r="O262" s="7"/>
    </row>
    <row r="263" spans="1:15" x14ac:dyDescent="0.25">
      <c r="A263" s="35" t="s">
        <v>67</v>
      </c>
      <c r="B263" s="47">
        <v>501</v>
      </c>
      <c r="C263" s="47" t="s">
        <v>373</v>
      </c>
      <c r="D263" s="36" t="s">
        <v>36</v>
      </c>
      <c r="E263" s="37">
        <v>156.30000000000001</v>
      </c>
      <c r="F263" s="36" t="s">
        <v>276</v>
      </c>
      <c r="G263" s="39">
        <v>4.1500000000000004</v>
      </c>
      <c r="H263" s="36" t="s">
        <v>55</v>
      </c>
      <c r="I263" s="39">
        <v>7.75</v>
      </c>
      <c r="J263" s="41">
        <v>127248.52</v>
      </c>
      <c r="K263" s="41">
        <f>ROUND((J263*$C$8/1000),0)</f>
        <v>2729808</v>
      </c>
      <c r="L263" s="41">
        <v>9297</v>
      </c>
      <c r="M263" s="41">
        <v>2739105</v>
      </c>
      <c r="N263" s="42"/>
      <c r="O263" s="7"/>
    </row>
    <row r="264" spans="1:15" x14ac:dyDescent="0.25">
      <c r="A264" s="35" t="s">
        <v>329</v>
      </c>
      <c r="B264" s="47">
        <v>501</v>
      </c>
      <c r="C264" s="47" t="s">
        <v>373</v>
      </c>
      <c r="D264" s="36" t="s">
        <v>36</v>
      </c>
      <c r="E264" s="37">
        <v>47.1</v>
      </c>
      <c r="F264" s="36" t="s">
        <v>277</v>
      </c>
      <c r="G264" s="39">
        <v>4.5</v>
      </c>
      <c r="H264" s="36" t="s">
        <v>55</v>
      </c>
      <c r="I264" s="39">
        <v>14.75</v>
      </c>
      <c r="J264" s="41">
        <v>51059.07</v>
      </c>
      <c r="K264" s="41">
        <f>ROUND((J264*$C$8/1000),0)</f>
        <v>1095348</v>
      </c>
      <c r="L264" s="41">
        <v>0</v>
      </c>
      <c r="M264" s="41">
        <v>1095348</v>
      </c>
      <c r="N264" s="42"/>
      <c r="O264" s="7"/>
    </row>
    <row r="265" spans="1:15" x14ac:dyDescent="0.25">
      <c r="A265" s="35" t="s">
        <v>329</v>
      </c>
      <c r="B265" s="47">
        <v>501</v>
      </c>
      <c r="C265" s="47" t="s">
        <v>373</v>
      </c>
      <c r="D265" s="36" t="s">
        <v>36</v>
      </c>
      <c r="E265" s="37">
        <v>11.4</v>
      </c>
      <c r="F265" s="36" t="s">
        <v>374</v>
      </c>
      <c r="G265" s="39">
        <v>5.5</v>
      </c>
      <c r="H265" s="36" t="s">
        <v>55</v>
      </c>
      <c r="I265" s="39">
        <v>15</v>
      </c>
      <c r="J265" s="41">
        <v>12576.01</v>
      </c>
      <c r="K265" s="41">
        <f>ROUND((J265*$C$8/1000),0)</f>
        <v>269788</v>
      </c>
      <c r="L265" s="41">
        <v>0</v>
      </c>
      <c r="M265" s="41">
        <v>269788</v>
      </c>
      <c r="N265" s="42"/>
      <c r="O265" s="7"/>
    </row>
    <row r="266" spans="1:15" x14ac:dyDescent="0.25">
      <c r="A266" s="35" t="s">
        <v>329</v>
      </c>
      <c r="B266" s="47">
        <v>501</v>
      </c>
      <c r="C266" s="47" t="s">
        <v>373</v>
      </c>
      <c r="D266" s="36" t="s">
        <v>36</v>
      </c>
      <c r="E266" s="37">
        <v>58</v>
      </c>
      <c r="F266" s="36" t="s">
        <v>375</v>
      </c>
      <c r="G266" s="39">
        <v>5</v>
      </c>
      <c r="H266" s="36" t="s">
        <v>55</v>
      </c>
      <c r="I266" s="39">
        <v>15.25</v>
      </c>
      <c r="J266" s="41">
        <v>63428.18</v>
      </c>
      <c r="K266" s="41">
        <f>ROUND((J266*$C$8/1000),0)</f>
        <v>1360697</v>
      </c>
      <c r="L266" s="41">
        <v>0</v>
      </c>
      <c r="M266" s="41">
        <v>1360697</v>
      </c>
      <c r="N266" s="42"/>
      <c r="O266" s="7"/>
    </row>
    <row r="267" spans="1:15" x14ac:dyDescent="0.25">
      <c r="A267" s="35"/>
      <c r="B267" s="47"/>
      <c r="C267" s="47"/>
      <c r="D267" s="36"/>
      <c r="E267" s="37"/>
      <c r="F267" s="36"/>
      <c r="G267" s="39"/>
      <c r="H267" s="47"/>
      <c r="I267" s="39"/>
      <c r="J267" s="41"/>
      <c r="K267" s="41"/>
      <c r="L267" s="41"/>
      <c r="M267" s="41"/>
      <c r="N267" s="42"/>
      <c r="O267" s="7"/>
    </row>
    <row r="268" spans="1:15" x14ac:dyDescent="0.25">
      <c r="A268" s="35" t="s">
        <v>376</v>
      </c>
      <c r="B268" s="47">
        <v>510</v>
      </c>
      <c r="C268" s="36" t="s">
        <v>377</v>
      </c>
      <c r="D268" s="36" t="s">
        <v>36</v>
      </c>
      <c r="E268" s="37">
        <v>863</v>
      </c>
      <c r="F268" s="36" t="s">
        <v>324</v>
      </c>
      <c r="G268" s="39">
        <v>4</v>
      </c>
      <c r="H268" s="47" t="s">
        <v>63</v>
      </c>
      <c r="I268" s="39">
        <v>18.5</v>
      </c>
      <c r="J268" s="41">
        <v>812178</v>
      </c>
      <c r="K268" s="41">
        <f t="shared" ref="K268:K273" si="15">ROUND((J268*$C$8/1000),0)</f>
        <v>17423305</v>
      </c>
      <c r="L268" s="41">
        <v>171669</v>
      </c>
      <c r="M268" s="41">
        <v>17594974</v>
      </c>
      <c r="N268" s="42"/>
      <c r="O268" s="7"/>
    </row>
    <row r="269" spans="1:15" x14ac:dyDescent="0.25">
      <c r="A269" s="35" t="s">
        <v>376</v>
      </c>
      <c r="B269" s="47">
        <v>510</v>
      </c>
      <c r="C269" s="36" t="s">
        <v>377</v>
      </c>
      <c r="D269" s="36" t="s">
        <v>36</v>
      </c>
      <c r="E269" s="37">
        <v>141</v>
      </c>
      <c r="F269" s="36" t="s">
        <v>326</v>
      </c>
      <c r="G269" s="39">
        <v>4</v>
      </c>
      <c r="H269" s="47" t="s">
        <v>63</v>
      </c>
      <c r="I269" s="39">
        <v>18.5</v>
      </c>
      <c r="J269" s="41">
        <v>132699</v>
      </c>
      <c r="K269" s="41">
        <f t="shared" si="15"/>
        <v>2846735</v>
      </c>
      <c r="L269" s="41">
        <v>28047</v>
      </c>
      <c r="M269" s="41">
        <v>2874782</v>
      </c>
      <c r="N269" s="42"/>
      <c r="O269" s="7"/>
    </row>
    <row r="270" spans="1:15" x14ac:dyDescent="0.25">
      <c r="A270" s="35" t="s">
        <v>64</v>
      </c>
      <c r="B270" s="47">
        <v>510</v>
      </c>
      <c r="C270" s="36" t="s">
        <v>377</v>
      </c>
      <c r="D270" s="36" t="s">
        <v>36</v>
      </c>
      <c r="E270" s="37">
        <v>45</v>
      </c>
      <c r="F270" s="36" t="s">
        <v>378</v>
      </c>
      <c r="G270" s="39">
        <v>4</v>
      </c>
      <c r="H270" s="47" t="s">
        <v>63</v>
      </c>
      <c r="I270" s="39">
        <v>18.5</v>
      </c>
      <c r="J270" s="41">
        <v>47261</v>
      </c>
      <c r="K270" s="41">
        <f t="shared" si="15"/>
        <v>1013870</v>
      </c>
      <c r="L270" s="41">
        <v>9990</v>
      </c>
      <c r="M270" s="41">
        <v>1023860</v>
      </c>
      <c r="N270" s="42"/>
      <c r="O270" s="7"/>
    </row>
    <row r="271" spans="1:15" x14ac:dyDescent="0.25">
      <c r="A271" s="35" t="s">
        <v>64</v>
      </c>
      <c r="B271" s="47">
        <v>510</v>
      </c>
      <c r="C271" s="36" t="s">
        <v>377</v>
      </c>
      <c r="D271" s="36" t="s">
        <v>36</v>
      </c>
      <c r="E271" s="37">
        <v>18</v>
      </c>
      <c r="F271" s="36" t="s">
        <v>379</v>
      </c>
      <c r="G271" s="39">
        <v>4</v>
      </c>
      <c r="H271" s="47" t="s">
        <v>63</v>
      </c>
      <c r="I271" s="39">
        <v>18.5</v>
      </c>
      <c r="J271" s="41">
        <v>18904</v>
      </c>
      <c r="K271" s="41">
        <f t="shared" si="15"/>
        <v>405539</v>
      </c>
      <c r="L271" s="41">
        <v>3996</v>
      </c>
      <c r="M271" s="41">
        <v>409535</v>
      </c>
      <c r="N271" s="42"/>
      <c r="O271" s="7"/>
    </row>
    <row r="272" spans="1:15" x14ac:dyDescent="0.25">
      <c r="A272" s="35" t="s">
        <v>705</v>
      </c>
      <c r="B272" s="47">
        <v>510</v>
      </c>
      <c r="C272" s="36" t="s">
        <v>377</v>
      </c>
      <c r="D272" s="36" t="s">
        <v>36</v>
      </c>
      <c r="E272" s="37">
        <v>46</v>
      </c>
      <c r="F272" s="36" t="s">
        <v>381</v>
      </c>
      <c r="G272" s="39">
        <v>4</v>
      </c>
      <c r="H272" s="47" t="s">
        <v>63</v>
      </c>
      <c r="I272" s="39">
        <v>18.5</v>
      </c>
      <c r="J272" s="41">
        <v>48311</v>
      </c>
      <c r="K272" s="41">
        <f t="shared" si="15"/>
        <v>1036395</v>
      </c>
      <c r="L272" s="41">
        <v>10212</v>
      </c>
      <c r="M272" s="41">
        <v>1046607</v>
      </c>
      <c r="N272" s="42"/>
      <c r="O272" s="7"/>
    </row>
    <row r="273" spans="1:15" x14ac:dyDescent="0.25">
      <c r="A273" s="35" t="s">
        <v>705</v>
      </c>
      <c r="B273" s="47">
        <v>510</v>
      </c>
      <c r="C273" s="36" t="s">
        <v>377</v>
      </c>
      <c r="D273" s="36" t="s">
        <v>36</v>
      </c>
      <c r="E273" s="37">
        <v>113</v>
      </c>
      <c r="F273" s="36" t="s">
        <v>383</v>
      </c>
      <c r="G273" s="39">
        <v>4</v>
      </c>
      <c r="H273" s="47" t="s">
        <v>63</v>
      </c>
      <c r="I273" s="39">
        <v>18.5</v>
      </c>
      <c r="J273" s="41">
        <v>118678</v>
      </c>
      <c r="K273" s="41">
        <f t="shared" si="15"/>
        <v>2545948</v>
      </c>
      <c r="L273" s="41">
        <v>25085</v>
      </c>
      <c r="M273" s="41">
        <v>2571033</v>
      </c>
      <c r="N273" s="42"/>
      <c r="O273" s="7"/>
    </row>
    <row r="274" spans="1:15" x14ac:dyDescent="0.25">
      <c r="A274" s="35" t="s">
        <v>298</v>
      </c>
      <c r="B274" s="47">
        <v>511</v>
      </c>
      <c r="C274" s="47" t="s">
        <v>384</v>
      </c>
      <c r="D274" s="36" t="s">
        <v>187</v>
      </c>
      <c r="E274" s="37">
        <v>17160000</v>
      </c>
      <c r="F274" s="36" t="s">
        <v>345</v>
      </c>
      <c r="G274" s="39">
        <v>7</v>
      </c>
      <c r="H274" s="36" t="s">
        <v>164</v>
      </c>
      <c r="I274" s="39">
        <v>6</v>
      </c>
      <c r="J274" s="41">
        <v>17160000000</v>
      </c>
      <c r="K274" s="41">
        <f>ROUND((J274/1000),0)</f>
        <v>17160000</v>
      </c>
      <c r="L274" s="41">
        <v>227026</v>
      </c>
      <c r="M274" s="41">
        <v>17387026</v>
      </c>
      <c r="N274" s="42"/>
      <c r="O274" s="7"/>
    </row>
    <row r="275" spans="1:15" x14ac:dyDescent="0.25">
      <c r="A275" s="35" t="s">
        <v>298</v>
      </c>
      <c r="B275" s="47">
        <v>511</v>
      </c>
      <c r="C275" s="47" t="s">
        <v>384</v>
      </c>
      <c r="D275" s="36" t="s">
        <v>187</v>
      </c>
      <c r="E275" s="37">
        <v>3450000</v>
      </c>
      <c r="F275" s="36" t="s">
        <v>346</v>
      </c>
      <c r="G275" s="39">
        <v>7.7</v>
      </c>
      <c r="H275" s="36" t="s">
        <v>164</v>
      </c>
      <c r="I275" s="39">
        <v>6</v>
      </c>
      <c r="J275" s="41">
        <v>3450000000</v>
      </c>
      <c r="K275" s="41">
        <f>ROUND((J275/1000),0)</f>
        <v>3450000</v>
      </c>
      <c r="L275" s="41">
        <v>50089</v>
      </c>
      <c r="M275" s="41">
        <v>3500089</v>
      </c>
      <c r="N275" s="42"/>
      <c r="O275" s="7"/>
    </row>
    <row r="276" spans="1:15" x14ac:dyDescent="0.25">
      <c r="A276" s="35" t="s">
        <v>247</v>
      </c>
      <c r="B276" s="47">
        <v>511</v>
      </c>
      <c r="C276" s="47" t="s">
        <v>384</v>
      </c>
      <c r="D276" s="36" t="s">
        <v>187</v>
      </c>
      <c r="E276" s="37">
        <v>3596000</v>
      </c>
      <c r="F276" s="36" t="s">
        <v>385</v>
      </c>
      <c r="G276" s="39">
        <v>10</v>
      </c>
      <c r="H276" s="36" t="s">
        <v>164</v>
      </c>
      <c r="I276" s="39">
        <v>6.25</v>
      </c>
      <c r="J276" s="41">
        <v>4050984104</v>
      </c>
      <c r="K276" s="41">
        <f>ROUND((J276/1000),0)</f>
        <v>4050984</v>
      </c>
      <c r="L276" s="41">
        <v>75713</v>
      </c>
      <c r="M276" s="41">
        <v>4126697</v>
      </c>
      <c r="N276" s="42"/>
      <c r="O276" s="7"/>
    </row>
    <row r="277" spans="1:15" x14ac:dyDescent="0.25">
      <c r="A277" s="35"/>
      <c r="B277" s="47"/>
      <c r="C277" s="47"/>
      <c r="D277" s="36"/>
      <c r="E277" s="37"/>
      <c r="F277" s="36"/>
      <c r="G277" s="39"/>
      <c r="H277" s="36"/>
      <c r="I277" s="39"/>
      <c r="J277" s="41"/>
      <c r="K277" s="41"/>
      <c r="L277" s="41"/>
      <c r="M277" s="41"/>
      <c r="N277" s="42"/>
      <c r="O277" s="7"/>
    </row>
    <row r="278" spans="1:15" x14ac:dyDescent="0.25">
      <c r="A278" s="35" t="s">
        <v>244</v>
      </c>
      <c r="B278" s="47">
        <v>514</v>
      </c>
      <c r="C278" s="47" t="s">
        <v>386</v>
      </c>
      <c r="D278" s="36" t="s">
        <v>387</v>
      </c>
      <c r="E278" s="37">
        <v>65000</v>
      </c>
      <c r="F278" s="36" t="s">
        <v>350</v>
      </c>
      <c r="G278" s="39">
        <v>7.61</v>
      </c>
      <c r="H278" s="36" t="s">
        <v>116</v>
      </c>
      <c r="I278" s="39">
        <v>14.5</v>
      </c>
      <c r="J278" s="41">
        <v>65000000</v>
      </c>
      <c r="K278" s="41">
        <f>ROUND((J278*$G$8/1000),0)</f>
        <v>41369250</v>
      </c>
      <c r="L278" s="41">
        <v>1075635</v>
      </c>
      <c r="M278" s="41">
        <v>42444885</v>
      </c>
      <c r="N278" s="42"/>
      <c r="O278" s="7"/>
    </row>
    <row r="279" spans="1:15" x14ac:dyDescent="0.25">
      <c r="A279" s="35" t="s">
        <v>255</v>
      </c>
      <c r="B279" s="47">
        <v>514</v>
      </c>
      <c r="C279" s="47" t="s">
        <v>386</v>
      </c>
      <c r="D279" s="36" t="s">
        <v>387</v>
      </c>
      <c r="E279" s="37">
        <v>1</v>
      </c>
      <c r="F279" s="36" t="s">
        <v>388</v>
      </c>
      <c r="G279" s="39">
        <v>7.75</v>
      </c>
      <c r="H279" s="36" t="s">
        <v>116</v>
      </c>
      <c r="I279" s="39">
        <v>15</v>
      </c>
      <c r="J279" s="41">
        <v>1079</v>
      </c>
      <c r="K279" s="41">
        <f>ROUND((J279*$G$8/1000),0)</f>
        <v>687</v>
      </c>
      <c r="L279" s="41">
        <v>18</v>
      </c>
      <c r="M279" s="41">
        <v>705</v>
      </c>
      <c r="N279" s="42"/>
      <c r="O279" s="7"/>
    </row>
    <row r="280" spans="1:15" x14ac:dyDescent="0.25">
      <c r="A280" s="35" t="s">
        <v>271</v>
      </c>
      <c r="B280" s="47">
        <v>519</v>
      </c>
      <c r="C280" s="47" t="s">
        <v>396</v>
      </c>
      <c r="D280" s="36" t="s">
        <v>187</v>
      </c>
      <c r="E280" s="37">
        <v>34000000</v>
      </c>
      <c r="F280" s="36" t="s">
        <v>397</v>
      </c>
      <c r="G280" s="39">
        <v>6.5</v>
      </c>
      <c r="H280" s="36" t="s">
        <v>164</v>
      </c>
      <c r="I280" s="39">
        <v>7.25</v>
      </c>
      <c r="J280" s="41">
        <v>34000000000</v>
      </c>
      <c r="K280" s="41">
        <f>ROUND((J280/1000),0)</f>
        <v>34000000</v>
      </c>
      <c r="L280" s="41">
        <v>179840</v>
      </c>
      <c r="M280" s="41">
        <v>34179840</v>
      </c>
      <c r="N280" s="42"/>
      <c r="O280" s="7"/>
    </row>
    <row r="281" spans="1:15" x14ac:dyDescent="0.25">
      <c r="A281" s="35" t="s">
        <v>271</v>
      </c>
      <c r="B281" s="47">
        <v>519</v>
      </c>
      <c r="C281" s="47" t="s">
        <v>396</v>
      </c>
      <c r="D281" s="36" t="s">
        <v>187</v>
      </c>
      <c r="E281" s="37">
        <v>6000000</v>
      </c>
      <c r="F281" s="36" t="s">
        <v>398</v>
      </c>
      <c r="G281" s="39">
        <v>0</v>
      </c>
      <c r="H281" s="36" t="s">
        <v>164</v>
      </c>
      <c r="I281" s="39">
        <v>7.5</v>
      </c>
      <c r="J281" s="41">
        <v>6000000000</v>
      </c>
      <c r="K281" s="41">
        <f>ROUND((J281/1000),0)</f>
        <v>6000000</v>
      </c>
      <c r="L281" s="41">
        <v>0</v>
      </c>
      <c r="M281" s="41">
        <v>6000000</v>
      </c>
      <c r="N281" s="42"/>
      <c r="O281" s="7"/>
    </row>
    <row r="282" spans="1:15" x14ac:dyDescent="0.25">
      <c r="A282" s="35" t="s">
        <v>369</v>
      </c>
      <c r="B282" s="47">
        <v>524</v>
      </c>
      <c r="C282" s="47" t="s">
        <v>678</v>
      </c>
      <c r="D282" s="36" t="s">
        <v>187</v>
      </c>
      <c r="E282" s="37">
        <v>55000000</v>
      </c>
      <c r="F282" s="36" t="s">
        <v>679</v>
      </c>
      <c r="G282" s="39">
        <v>6.5</v>
      </c>
      <c r="H282" s="36" t="s">
        <v>164</v>
      </c>
      <c r="I282" s="39">
        <v>6.5</v>
      </c>
      <c r="J282" s="41"/>
      <c r="K282" s="41"/>
      <c r="L282" s="41"/>
      <c r="M282" s="41"/>
      <c r="N282" s="42"/>
      <c r="O282" s="7"/>
    </row>
    <row r="283" spans="1:15" x14ac:dyDescent="0.25">
      <c r="A283" s="35" t="s">
        <v>369</v>
      </c>
      <c r="B283" s="47">
        <v>524</v>
      </c>
      <c r="C283" s="47" t="s">
        <v>678</v>
      </c>
      <c r="D283" s="36" t="s">
        <v>187</v>
      </c>
      <c r="E283" s="37">
        <v>30000000</v>
      </c>
      <c r="F283" s="36" t="s">
        <v>680</v>
      </c>
      <c r="G283" s="39">
        <v>0</v>
      </c>
      <c r="H283" s="36" t="s">
        <v>164</v>
      </c>
      <c r="I283" s="39">
        <v>6.75</v>
      </c>
      <c r="J283" s="41"/>
      <c r="K283" s="41"/>
      <c r="L283" s="41"/>
      <c r="M283" s="41"/>
      <c r="N283" s="42"/>
      <c r="O283" s="7"/>
    </row>
    <row r="284" spans="1:15" x14ac:dyDescent="0.25">
      <c r="A284" s="35" t="s">
        <v>244</v>
      </c>
      <c r="B284" s="47">
        <v>536</v>
      </c>
      <c r="C284" s="47" t="s">
        <v>728</v>
      </c>
      <c r="D284" s="36" t="s">
        <v>36</v>
      </c>
      <c r="E284" s="37">
        <v>302</v>
      </c>
      <c r="F284" s="36" t="s">
        <v>729</v>
      </c>
      <c r="G284" s="39">
        <v>3.7</v>
      </c>
      <c r="H284" s="36" t="s">
        <v>63</v>
      </c>
      <c r="I284" s="39">
        <v>19.5</v>
      </c>
      <c r="J284" s="41">
        <v>292692.71999999997</v>
      </c>
      <c r="K284" s="41">
        <f>ROUND((J284*$C$8/1000),0)</f>
        <v>6279011</v>
      </c>
      <c r="L284" s="41">
        <v>37577</v>
      </c>
      <c r="M284" s="41">
        <v>6316588</v>
      </c>
      <c r="N284" s="42"/>
      <c r="O284" s="7"/>
    </row>
    <row r="285" spans="1:15" x14ac:dyDescent="0.25">
      <c r="A285" s="35" t="s">
        <v>255</v>
      </c>
      <c r="B285" s="47">
        <v>536</v>
      </c>
      <c r="C285" s="47" t="s">
        <v>728</v>
      </c>
      <c r="D285" s="36" t="s">
        <v>36</v>
      </c>
      <c r="E285" s="37">
        <v>19</v>
      </c>
      <c r="F285" s="36" t="s">
        <v>730</v>
      </c>
      <c r="G285" s="39">
        <v>4</v>
      </c>
      <c r="H285" s="36" t="s">
        <v>63</v>
      </c>
      <c r="I285" s="39">
        <v>19.5</v>
      </c>
      <c r="J285" s="41">
        <v>19376.27</v>
      </c>
      <c r="K285" s="41">
        <f>ROUND((J285*$C$8/1000),0)</f>
        <v>415671</v>
      </c>
      <c r="L285" s="41">
        <v>2686</v>
      </c>
      <c r="M285" s="41">
        <v>418357</v>
      </c>
      <c r="N285" s="42"/>
      <c r="O285" s="7"/>
    </row>
    <row r="286" spans="1:15" x14ac:dyDescent="0.25">
      <c r="A286" s="35" t="s">
        <v>255</v>
      </c>
      <c r="B286" s="47">
        <v>536</v>
      </c>
      <c r="C286" s="47" t="s">
        <v>728</v>
      </c>
      <c r="D286" s="36" t="s">
        <v>36</v>
      </c>
      <c r="E286" s="37">
        <v>17</v>
      </c>
      <c r="F286" s="36" t="s">
        <v>333</v>
      </c>
      <c r="G286" s="39">
        <v>4.7</v>
      </c>
      <c r="H286" s="36" t="s">
        <v>63</v>
      </c>
      <c r="I286" s="39">
        <v>19.5</v>
      </c>
      <c r="J286" s="41">
        <v>17394.91</v>
      </c>
      <c r="K286" s="41">
        <f>ROUND((J286*$C$8/1000),0)</f>
        <v>373166</v>
      </c>
      <c r="L286" s="41">
        <v>2825</v>
      </c>
      <c r="M286" s="41">
        <v>375991</v>
      </c>
      <c r="N286" s="42"/>
      <c r="O286" s="7"/>
    </row>
    <row r="287" spans="1:15" x14ac:dyDescent="0.25">
      <c r="A287" s="35" t="s">
        <v>255</v>
      </c>
      <c r="B287" s="47">
        <v>536</v>
      </c>
      <c r="C287" s="47" t="s">
        <v>728</v>
      </c>
      <c r="D287" s="36" t="s">
        <v>36</v>
      </c>
      <c r="E287" s="37">
        <v>11.5</v>
      </c>
      <c r="F287" s="36" t="s">
        <v>335</v>
      </c>
      <c r="G287" s="39">
        <v>5.5</v>
      </c>
      <c r="H287" s="36" t="s">
        <v>63</v>
      </c>
      <c r="I287" s="39">
        <v>19.5</v>
      </c>
      <c r="J287" s="41">
        <v>11812.02</v>
      </c>
      <c r="K287" s="41">
        <f>ROUND((J287*$C$8/1000),0)</f>
        <v>253398</v>
      </c>
      <c r="L287" s="41">
        <v>2238</v>
      </c>
      <c r="M287" s="41">
        <v>255636</v>
      </c>
      <c r="N287" s="42"/>
      <c r="O287" s="7"/>
    </row>
    <row r="288" spans="1:15" x14ac:dyDescent="0.25">
      <c r="A288" s="35" t="s">
        <v>770</v>
      </c>
      <c r="B288" s="47">
        <v>536</v>
      </c>
      <c r="C288" s="47" t="s">
        <v>728</v>
      </c>
      <c r="D288" s="36" t="s">
        <v>36</v>
      </c>
      <c r="E288" s="37">
        <v>20</v>
      </c>
      <c r="F288" s="36" t="s">
        <v>731</v>
      </c>
      <c r="G288" s="39">
        <v>7.5</v>
      </c>
      <c r="H288" s="36" t="s">
        <v>63</v>
      </c>
      <c r="I288" s="39">
        <v>19.5</v>
      </c>
      <c r="J288" s="41">
        <v>20736.439999999999</v>
      </c>
      <c r="K288" s="41">
        <f>ROUND((J288*$C$8/1000),0)</f>
        <v>444850</v>
      </c>
      <c r="L288" s="41">
        <v>5316</v>
      </c>
      <c r="M288" s="41">
        <v>450166</v>
      </c>
      <c r="N288" s="42"/>
      <c r="O288" s="7"/>
    </row>
    <row r="289" spans="1:15" x14ac:dyDescent="0.25">
      <c r="A289" s="35"/>
      <c r="B289" s="47"/>
      <c r="C289" s="47"/>
      <c r="D289" s="36"/>
      <c r="E289" s="37"/>
      <c r="F289" s="36"/>
      <c r="G289" s="39"/>
      <c r="H289" s="36"/>
      <c r="I289" s="39"/>
      <c r="J289" s="41"/>
      <c r="K289" s="41"/>
      <c r="L289" s="41"/>
      <c r="M289" s="41"/>
      <c r="N289" s="42"/>
      <c r="O289" s="7"/>
    </row>
    <row r="290" spans="1:15" x14ac:dyDescent="0.25">
      <c r="A290" s="35" t="s">
        <v>369</v>
      </c>
      <c r="B290" s="47">
        <v>554</v>
      </c>
      <c r="C290" s="47" t="s">
        <v>777</v>
      </c>
      <c r="D290" s="36" t="s">
        <v>36</v>
      </c>
      <c r="E290" s="37">
        <v>592.5</v>
      </c>
      <c r="F290" s="36" t="s">
        <v>778</v>
      </c>
      <c r="G290" s="39">
        <v>4</v>
      </c>
      <c r="H290" s="36" t="s">
        <v>189</v>
      </c>
      <c r="I290" s="39">
        <v>15</v>
      </c>
      <c r="J290" s="41"/>
      <c r="K290" s="41"/>
      <c r="L290" s="41"/>
      <c r="M290" s="41"/>
      <c r="N290" s="42"/>
      <c r="O290" s="7"/>
    </row>
    <row r="291" spans="1:15" x14ac:dyDescent="0.25">
      <c r="A291" s="35" t="s">
        <v>369</v>
      </c>
      <c r="B291" s="47">
        <v>554</v>
      </c>
      <c r="C291" s="47" t="s">
        <v>777</v>
      </c>
      <c r="D291" s="36" t="s">
        <v>36</v>
      </c>
      <c r="E291" s="37">
        <v>76</v>
      </c>
      <c r="F291" s="36" t="s">
        <v>779</v>
      </c>
      <c r="G291" s="39">
        <v>3.9</v>
      </c>
      <c r="H291" s="36" t="s">
        <v>189</v>
      </c>
      <c r="I291" s="39">
        <v>15</v>
      </c>
      <c r="J291" s="41"/>
      <c r="K291" s="41"/>
      <c r="L291" s="41"/>
      <c r="M291" s="41"/>
      <c r="N291" s="42"/>
      <c r="O291" s="7"/>
    </row>
    <row r="292" spans="1:15" x14ac:dyDescent="0.25">
      <c r="A292" s="35" t="s">
        <v>369</v>
      </c>
      <c r="B292" s="47">
        <v>554</v>
      </c>
      <c r="C292" s="47" t="s">
        <v>777</v>
      </c>
      <c r="D292" s="36" t="s">
        <v>36</v>
      </c>
      <c r="E292" s="37">
        <v>0.5</v>
      </c>
      <c r="F292" s="36" t="s">
        <v>780</v>
      </c>
      <c r="G292" s="39">
        <v>0</v>
      </c>
      <c r="H292" s="36" t="s">
        <v>189</v>
      </c>
      <c r="I292" s="39">
        <v>15.25</v>
      </c>
      <c r="J292" s="41"/>
      <c r="K292" s="41"/>
      <c r="L292" s="41"/>
      <c r="M292" s="41"/>
      <c r="N292" s="42"/>
      <c r="O292" s="7"/>
    </row>
    <row r="293" spans="1:15" x14ac:dyDescent="0.25">
      <c r="A293" s="35" t="s">
        <v>790</v>
      </c>
      <c r="B293" s="47">
        <v>557</v>
      </c>
      <c r="C293" s="47" t="s">
        <v>791</v>
      </c>
      <c r="D293" s="36" t="s">
        <v>36</v>
      </c>
      <c r="E293" s="37">
        <v>120.8</v>
      </c>
      <c r="F293" s="36" t="s">
        <v>300</v>
      </c>
      <c r="G293" s="39">
        <v>4.2</v>
      </c>
      <c r="H293" s="36" t="s">
        <v>55</v>
      </c>
      <c r="I293" s="39">
        <v>9.75</v>
      </c>
      <c r="J293" s="41"/>
      <c r="K293" s="41"/>
      <c r="L293" s="41"/>
      <c r="M293" s="41"/>
      <c r="N293" s="42"/>
      <c r="O293" s="7"/>
    </row>
    <row r="294" spans="1:15" x14ac:dyDescent="0.25">
      <c r="A294" s="35" t="s">
        <v>790</v>
      </c>
      <c r="B294" s="47">
        <v>557</v>
      </c>
      <c r="C294" s="47" t="s">
        <v>791</v>
      </c>
      <c r="D294" s="36" t="s">
        <v>36</v>
      </c>
      <c r="E294" s="37">
        <v>41.9</v>
      </c>
      <c r="F294" s="36" t="s">
        <v>301</v>
      </c>
      <c r="G294" s="39">
        <v>5</v>
      </c>
      <c r="H294" s="36" t="s">
        <v>55</v>
      </c>
      <c r="I294" s="39">
        <v>19.5</v>
      </c>
      <c r="J294" s="41"/>
      <c r="K294" s="41"/>
      <c r="L294" s="41"/>
      <c r="M294" s="41"/>
      <c r="N294" s="42"/>
      <c r="O294" s="7"/>
    </row>
    <row r="295" spans="1:15" x14ac:dyDescent="0.25">
      <c r="A295" s="35" t="s">
        <v>790</v>
      </c>
      <c r="B295" s="47">
        <v>557</v>
      </c>
      <c r="C295" s="47" t="s">
        <v>791</v>
      </c>
      <c r="D295" s="36" t="s">
        <v>36</v>
      </c>
      <c r="E295" s="37">
        <v>11</v>
      </c>
      <c r="F295" s="36" t="s">
        <v>792</v>
      </c>
      <c r="G295" s="39">
        <v>5</v>
      </c>
      <c r="H295" s="36" t="s">
        <v>55</v>
      </c>
      <c r="I295" s="39">
        <v>19.75</v>
      </c>
      <c r="J295" s="41"/>
      <c r="K295" s="41"/>
      <c r="L295" s="41"/>
      <c r="M295" s="41"/>
      <c r="N295" s="42"/>
      <c r="O295" s="7"/>
    </row>
    <row r="296" spans="1:15" x14ac:dyDescent="0.25">
      <c r="A296" s="35" t="s">
        <v>790</v>
      </c>
      <c r="B296" s="47">
        <v>557</v>
      </c>
      <c r="C296" s="47" t="s">
        <v>791</v>
      </c>
      <c r="D296" s="36" t="s">
        <v>36</v>
      </c>
      <c r="E296" s="37">
        <v>64</v>
      </c>
      <c r="F296" s="36" t="s">
        <v>793</v>
      </c>
      <c r="G296" s="39">
        <v>3</v>
      </c>
      <c r="H296" s="36" t="s">
        <v>55</v>
      </c>
      <c r="I296" s="39">
        <v>20</v>
      </c>
      <c r="J296" s="41"/>
      <c r="K296" s="41"/>
      <c r="L296" s="41"/>
      <c r="M296" s="41"/>
      <c r="N296" s="42"/>
      <c r="O296" s="7"/>
    </row>
    <row r="297" spans="1:15" x14ac:dyDescent="0.25">
      <c r="A297" s="35"/>
      <c r="B297" s="47"/>
      <c r="C297" s="47"/>
      <c r="D297" s="36"/>
      <c r="E297" s="37"/>
      <c r="F297" s="36"/>
      <c r="G297" s="39"/>
      <c r="H297" s="36"/>
      <c r="I297" s="39"/>
      <c r="J297" s="41"/>
      <c r="K297" s="41"/>
      <c r="L297" s="41"/>
      <c r="M297" s="41"/>
      <c r="N297" s="42"/>
      <c r="O297" s="7"/>
    </row>
    <row r="298" spans="1:15" x14ac:dyDescent="0.25">
      <c r="A298" s="35"/>
      <c r="B298" s="47"/>
      <c r="C298" s="47"/>
      <c r="D298" s="36"/>
      <c r="E298" s="37"/>
      <c r="F298" s="36"/>
      <c r="G298" s="39"/>
      <c r="H298" s="36"/>
      <c r="I298" s="39"/>
      <c r="J298" s="41"/>
      <c r="K298" s="41"/>
      <c r="L298" s="41"/>
      <c r="M298" s="41"/>
      <c r="N298" s="42"/>
      <c r="O298" s="7"/>
    </row>
    <row r="299" spans="1:15" x14ac:dyDescent="0.25">
      <c r="A299" s="35"/>
      <c r="B299" s="47"/>
      <c r="C299" s="47"/>
      <c r="D299" s="36"/>
      <c r="E299" s="37"/>
      <c r="F299" s="36"/>
      <c r="G299" s="39"/>
      <c r="H299" s="36"/>
      <c r="I299" s="39"/>
      <c r="J299" s="41"/>
      <c r="K299" s="41"/>
      <c r="L299" s="41"/>
      <c r="M299" s="41"/>
      <c r="N299" s="42"/>
      <c r="O299" s="7"/>
    </row>
    <row r="300" spans="1:15" x14ac:dyDescent="0.25">
      <c r="A300" s="55" t="s">
        <v>402</v>
      </c>
      <c r="B300" s="56"/>
      <c r="C300" s="56"/>
      <c r="D300" s="57"/>
      <c r="E300" s="58"/>
      <c r="F300" s="57"/>
      <c r="G300" s="57"/>
      <c r="H300" s="57" t="s">
        <v>3</v>
      </c>
      <c r="I300" s="59"/>
      <c r="J300" s="60"/>
      <c r="K300" s="61">
        <f>SUM(K10:K299)</f>
        <v>1170055365</v>
      </c>
      <c r="L300" s="61">
        <f>SUM(L10:L299)</f>
        <v>20012492.310000002</v>
      </c>
      <c r="M300" s="61">
        <f>SUM(M10:M299)</f>
        <v>1190067857.3400002</v>
      </c>
      <c r="N300" s="62"/>
      <c r="O300" s="7"/>
    </row>
    <row r="301" spans="1:15" x14ac:dyDescent="0.25">
      <c r="A301" s="63"/>
      <c r="B301" s="3"/>
      <c r="C301" s="3"/>
      <c r="D301" s="6"/>
      <c r="E301" s="9"/>
      <c r="F301" s="6"/>
      <c r="G301" s="64"/>
      <c r="H301" s="65"/>
      <c r="I301" s="66"/>
      <c r="J301" s="67"/>
      <c r="K301" s="67"/>
      <c r="L301" s="67"/>
      <c r="M301" s="67"/>
      <c r="N301" s="68"/>
      <c r="O301" s="7"/>
    </row>
    <row r="302" spans="1:15" x14ac:dyDescent="0.25">
      <c r="A302" s="69" t="s">
        <v>806</v>
      </c>
      <c r="B302" s="69"/>
      <c r="C302" s="69" t="s">
        <v>807</v>
      </c>
      <c r="D302" s="6"/>
      <c r="E302" s="9"/>
      <c r="F302" s="6"/>
      <c r="G302" s="64"/>
      <c r="H302" s="65"/>
      <c r="I302" s="66"/>
      <c r="J302" s="6"/>
      <c r="K302" s="6"/>
      <c r="L302" s="6"/>
      <c r="M302" s="6"/>
      <c r="N302" s="6"/>
      <c r="O302" s="7"/>
    </row>
    <row r="303" spans="1:15" x14ac:dyDescent="0.25">
      <c r="A303" s="70" t="s">
        <v>405</v>
      </c>
      <c r="B303" s="47"/>
      <c r="C303" s="47"/>
      <c r="D303" s="6"/>
      <c r="E303" s="9"/>
      <c r="F303" s="6"/>
      <c r="G303" s="6"/>
      <c r="H303" s="71"/>
      <c r="I303" s="6"/>
      <c r="J303" s="72"/>
      <c r="K303" s="73"/>
      <c r="L303" s="6"/>
      <c r="M303" s="6"/>
      <c r="N303" s="6"/>
      <c r="O303" s="7"/>
    </row>
    <row r="304" spans="1:15" x14ac:dyDescent="0.25">
      <c r="A304" s="70" t="s">
        <v>406</v>
      </c>
      <c r="B304" s="3"/>
      <c r="C304" s="3"/>
      <c r="D304" s="6"/>
      <c r="E304" s="9"/>
      <c r="F304" s="6"/>
      <c r="G304" s="6"/>
      <c r="H304" s="6"/>
      <c r="I304" s="6"/>
      <c r="J304" s="6"/>
      <c r="K304" s="6"/>
      <c r="L304" s="6"/>
      <c r="M304" s="6"/>
      <c r="N304" s="6"/>
      <c r="O304" s="7"/>
    </row>
    <row r="305" spans="1:15" x14ac:dyDescent="0.25">
      <c r="A305" s="70" t="s">
        <v>407</v>
      </c>
      <c r="B305" s="3"/>
      <c r="C305" s="3"/>
      <c r="D305" s="6"/>
      <c r="E305" s="9"/>
      <c r="F305" s="6"/>
      <c r="G305" s="6"/>
      <c r="H305" s="6"/>
      <c r="I305" s="6"/>
      <c r="J305" s="6"/>
      <c r="K305" s="6"/>
      <c r="L305" s="6"/>
      <c r="M305" s="6"/>
      <c r="N305" s="6"/>
      <c r="O305" s="7"/>
    </row>
    <row r="306" spans="1:15" x14ac:dyDescent="0.25">
      <c r="A306" s="70" t="s">
        <v>408</v>
      </c>
      <c r="B306" s="3"/>
      <c r="C306" s="3"/>
      <c r="D306" s="6"/>
      <c r="E306" s="9"/>
      <c r="F306" s="6"/>
      <c r="G306" s="6"/>
      <c r="H306" s="6"/>
      <c r="I306" s="6"/>
      <c r="J306" s="6"/>
      <c r="K306" s="6"/>
      <c r="L306" s="6"/>
      <c r="M306" s="6"/>
      <c r="N306" s="6"/>
      <c r="O306" s="7"/>
    </row>
    <row r="307" spans="1:15" x14ac:dyDescent="0.25">
      <c r="A307" s="70" t="s">
        <v>409</v>
      </c>
      <c r="B307" s="3"/>
      <c r="C307" s="3"/>
      <c r="D307" s="6"/>
      <c r="E307" s="9"/>
      <c r="F307" s="6"/>
      <c r="G307" s="6"/>
      <c r="H307" s="6"/>
      <c r="I307" s="6"/>
      <c r="J307" s="6"/>
      <c r="K307" s="6"/>
      <c r="L307" s="6"/>
      <c r="M307" s="6"/>
      <c r="N307" s="6"/>
      <c r="O307" s="7"/>
    </row>
    <row r="308" spans="1:15" x14ac:dyDescent="0.25">
      <c r="A308" s="74" t="s">
        <v>410</v>
      </c>
      <c r="B308" s="74" t="s">
        <v>411</v>
      </c>
      <c r="C308" s="3"/>
      <c r="D308" s="6"/>
      <c r="E308" s="9"/>
      <c r="F308" s="6"/>
      <c r="G308" s="6"/>
      <c r="H308" s="6"/>
      <c r="I308" s="6"/>
      <c r="J308" s="6"/>
      <c r="K308" s="6"/>
      <c r="L308" s="6"/>
      <c r="M308" s="6"/>
      <c r="N308" s="6"/>
      <c r="O308" s="7"/>
    </row>
    <row r="309" spans="1:15" x14ac:dyDescent="0.25">
      <c r="A309" s="74" t="s">
        <v>412</v>
      </c>
      <c r="B309" s="3"/>
      <c r="C309" s="3"/>
      <c r="D309" s="6"/>
      <c r="E309" s="9"/>
      <c r="F309" s="6"/>
      <c r="G309" s="6"/>
      <c r="H309" s="6"/>
      <c r="I309" s="6"/>
      <c r="J309" s="6"/>
      <c r="K309" s="6"/>
      <c r="L309" s="6"/>
      <c r="M309" s="6"/>
      <c r="N309" s="6"/>
      <c r="O309" s="7"/>
    </row>
    <row r="310" spans="1:15" x14ac:dyDescent="0.25">
      <c r="A310" s="74" t="s">
        <v>413</v>
      </c>
      <c r="B310" s="3"/>
      <c r="C310" s="3"/>
      <c r="D310" s="6"/>
      <c r="E310" s="9"/>
      <c r="F310" s="6"/>
      <c r="G310" s="6"/>
      <c r="H310" s="6"/>
      <c r="I310" s="6"/>
      <c r="J310" s="6"/>
      <c r="K310" s="6"/>
      <c r="L310" s="6"/>
      <c r="M310" s="6"/>
      <c r="N310" s="6"/>
      <c r="O310" s="7"/>
    </row>
    <row r="311" spans="1:15" x14ac:dyDescent="0.25">
      <c r="A311" s="74" t="s">
        <v>760</v>
      </c>
      <c r="B311" s="3"/>
      <c r="C311" s="3"/>
      <c r="D311" s="6"/>
      <c r="E311" s="134"/>
      <c r="F311" s="6"/>
      <c r="G311" s="6"/>
      <c r="H311" s="6"/>
      <c r="I311" s="6"/>
      <c r="J311" s="6"/>
      <c r="K311" s="6"/>
      <c r="L311" s="6"/>
      <c r="M311" s="6"/>
      <c r="N311" s="6"/>
      <c r="O311" s="7"/>
    </row>
    <row r="312" spans="1:15" x14ac:dyDescent="0.25">
      <c r="A312" s="75" t="s">
        <v>415</v>
      </c>
      <c r="B312" s="75" t="s">
        <v>416</v>
      </c>
      <c r="C312" s="3"/>
      <c r="D312" s="6"/>
      <c r="E312" s="9"/>
      <c r="F312" s="6"/>
      <c r="G312" s="75" t="s">
        <v>417</v>
      </c>
      <c r="H312" s="6"/>
      <c r="I312" s="6"/>
      <c r="J312" s="6"/>
      <c r="K312" s="6"/>
      <c r="L312" s="6"/>
      <c r="M312" s="6"/>
      <c r="N312" s="6"/>
      <c r="O312" s="7"/>
    </row>
    <row r="313" spans="1:15" x14ac:dyDescent="0.25">
      <c r="A313" s="75" t="s">
        <v>418</v>
      </c>
      <c r="B313" s="75" t="s">
        <v>419</v>
      </c>
      <c r="C313" s="3"/>
      <c r="D313" s="6"/>
      <c r="E313" s="75" t="s">
        <v>420</v>
      </c>
      <c r="F313" s="6"/>
      <c r="G313" s="7"/>
      <c r="H313" s="6"/>
      <c r="I313" s="6"/>
      <c r="J313" s="6"/>
      <c r="K313" s="6"/>
      <c r="L313" s="6"/>
      <c r="M313" s="6"/>
      <c r="N313" s="6"/>
      <c r="O313" s="7"/>
    </row>
    <row r="314" spans="1:15" x14ac:dyDescent="0.25">
      <c r="A314" s="7"/>
      <c r="B314" s="7"/>
      <c r="C314" s="3"/>
      <c r="D314" s="6"/>
      <c r="E314" s="9"/>
      <c r="F314" s="6"/>
      <c r="G314" s="6"/>
      <c r="H314" s="6"/>
      <c r="I314" s="6"/>
      <c r="J314" s="6"/>
      <c r="K314" s="6"/>
      <c r="L314" s="6"/>
      <c r="M314" s="6"/>
      <c r="N314" s="6"/>
      <c r="O314" s="7"/>
    </row>
    <row r="315" spans="1:15" x14ac:dyDescent="0.25">
      <c r="A315" s="75"/>
      <c r="B315" s="3"/>
      <c r="C315" s="3"/>
      <c r="D315" s="6"/>
      <c r="E315" s="9"/>
      <c r="F315" s="6"/>
      <c r="G315" s="6"/>
      <c r="H315" s="6"/>
      <c r="I315" s="6"/>
      <c r="J315" s="6"/>
      <c r="K315" s="6"/>
      <c r="L315" s="6"/>
      <c r="M315" s="6"/>
      <c r="N315" s="6"/>
      <c r="O315" s="7"/>
    </row>
    <row r="316" spans="1:15" x14ac:dyDescent="0.25">
      <c r="A316" s="79" t="s">
        <v>421</v>
      </c>
      <c r="B316" s="3"/>
      <c r="C316" s="6"/>
      <c r="D316" s="6"/>
      <c r="E316" s="6"/>
      <c r="F316" s="6"/>
      <c r="G316" s="6"/>
      <c r="H316" s="6"/>
      <c r="I316" s="6"/>
      <c r="J316" s="6"/>
      <c r="K316" s="6"/>
      <c r="L316" s="6"/>
      <c r="M316" s="6"/>
      <c r="N316" s="6"/>
      <c r="O316" s="7"/>
    </row>
    <row r="317" spans="1:15" x14ac:dyDescent="0.25">
      <c r="A317" s="1" t="s">
        <v>422</v>
      </c>
      <c r="B317" s="3"/>
      <c r="C317" s="6"/>
      <c r="D317" s="6"/>
      <c r="E317" s="6"/>
      <c r="F317" s="6"/>
    </row>
    <row r="318" spans="1:15" x14ac:dyDescent="0.25">
      <c r="A318" s="79" t="s">
        <v>808</v>
      </c>
      <c r="B318" s="3"/>
      <c r="C318" s="6"/>
      <c r="D318" s="6"/>
      <c r="E318" s="6"/>
      <c r="F318" s="6"/>
    </row>
    <row r="319" spans="1:15" x14ac:dyDescent="0.25">
      <c r="A319" s="10"/>
      <c r="B319" s="2"/>
      <c r="C319" s="10"/>
      <c r="D319" s="10"/>
      <c r="E319" s="10"/>
      <c r="F319" s="10"/>
    </row>
    <row r="320" spans="1:15" x14ac:dyDescent="0.25">
      <c r="A320" s="80"/>
      <c r="B320" s="81"/>
      <c r="C320" s="82"/>
      <c r="D320" s="82" t="s">
        <v>424</v>
      </c>
      <c r="E320" s="81"/>
      <c r="F320" s="83" t="s">
        <v>425</v>
      </c>
    </row>
    <row r="321" spans="1:6" x14ac:dyDescent="0.25">
      <c r="A321" s="84" t="s">
        <v>4</v>
      </c>
      <c r="B321" s="85" t="s">
        <v>5</v>
      </c>
      <c r="C321" s="22"/>
      <c r="D321" s="85" t="s">
        <v>426</v>
      </c>
      <c r="E321" s="85" t="s">
        <v>427</v>
      </c>
      <c r="F321" s="86" t="s">
        <v>428</v>
      </c>
    </row>
    <row r="322" spans="1:6" x14ac:dyDescent="0.25">
      <c r="A322" s="84" t="s">
        <v>429</v>
      </c>
      <c r="B322" s="85" t="s">
        <v>430</v>
      </c>
      <c r="C322" s="85" t="s">
        <v>7</v>
      </c>
      <c r="D322" s="85" t="s">
        <v>431</v>
      </c>
      <c r="E322" s="85" t="s">
        <v>432</v>
      </c>
      <c r="F322" s="86" t="s">
        <v>433</v>
      </c>
    </row>
    <row r="323" spans="1:6" x14ac:dyDescent="0.25">
      <c r="A323" s="87"/>
      <c r="B323" s="88"/>
      <c r="C323" s="32"/>
      <c r="D323" s="88" t="s">
        <v>33</v>
      </c>
      <c r="E323" s="88" t="s">
        <v>33</v>
      </c>
      <c r="F323" s="89" t="s">
        <v>33</v>
      </c>
    </row>
    <row r="324" spans="1:6" x14ac:dyDescent="0.25">
      <c r="A324" s="10"/>
      <c r="B324" s="2"/>
      <c r="C324" s="10"/>
      <c r="D324" s="10"/>
      <c r="E324" s="10"/>
      <c r="F324" s="10"/>
    </row>
    <row r="325" spans="1:6" x14ac:dyDescent="0.25">
      <c r="A325" s="75" t="s">
        <v>34</v>
      </c>
      <c r="B325" s="2">
        <v>236</v>
      </c>
      <c r="C325" s="2" t="s">
        <v>69</v>
      </c>
      <c r="D325" s="90">
        <v>220609</v>
      </c>
      <c r="E325" s="90">
        <v>185917</v>
      </c>
      <c r="F325" s="10"/>
    </row>
    <row r="326" spans="1:6" x14ac:dyDescent="0.25">
      <c r="A326" s="35" t="s">
        <v>434</v>
      </c>
      <c r="B326" s="36">
        <v>239</v>
      </c>
      <c r="C326" s="36" t="s">
        <v>52</v>
      </c>
      <c r="D326" s="90">
        <v>64821.56</v>
      </c>
      <c r="E326" s="90">
        <v>18399.39</v>
      </c>
      <c r="F326" s="10"/>
    </row>
    <row r="327" spans="1:6" x14ac:dyDescent="0.25">
      <c r="A327" s="75" t="s">
        <v>47</v>
      </c>
      <c r="B327" s="2">
        <v>247</v>
      </c>
      <c r="C327" s="2" t="s">
        <v>82</v>
      </c>
      <c r="D327" s="90">
        <v>101233</v>
      </c>
      <c r="E327" s="90">
        <v>76387</v>
      </c>
      <c r="F327" s="10"/>
    </row>
    <row r="328" spans="1:6" x14ac:dyDescent="0.25">
      <c r="A328" s="75" t="s">
        <v>47</v>
      </c>
      <c r="B328" s="2">
        <v>247</v>
      </c>
      <c r="C328" s="2" t="s">
        <v>83</v>
      </c>
      <c r="D328" s="90">
        <v>5280</v>
      </c>
      <c r="E328" s="90">
        <v>3986</v>
      </c>
      <c r="F328" s="10"/>
    </row>
    <row r="329" spans="1:6" x14ac:dyDescent="0.25">
      <c r="A329" s="75" t="s">
        <v>697</v>
      </c>
      <c r="B329" s="2">
        <v>282</v>
      </c>
      <c r="C329" s="36" t="s">
        <v>106</v>
      </c>
      <c r="D329" s="90">
        <v>463138</v>
      </c>
      <c r="E329" s="90">
        <v>207678</v>
      </c>
      <c r="F329" s="10"/>
    </row>
    <row r="330" spans="1:6" x14ac:dyDescent="0.25">
      <c r="A330" s="75" t="s">
        <v>697</v>
      </c>
      <c r="B330" s="2">
        <v>282</v>
      </c>
      <c r="C330" s="36" t="s">
        <v>107</v>
      </c>
      <c r="D330" s="90">
        <v>106379</v>
      </c>
      <c r="E330" s="90">
        <v>51850</v>
      </c>
      <c r="F330" s="10"/>
    </row>
    <row r="331" spans="1:6" x14ac:dyDescent="0.25">
      <c r="A331" s="75" t="s">
        <v>34</v>
      </c>
      <c r="B331" s="2">
        <v>283</v>
      </c>
      <c r="C331" s="2" t="s">
        <v>111</v>
      </c>
      <c r="D331" s="90">
        <v>160724</v>
      </c>
      <c r="E331" s="90">
        <v>225421</v>
      </c>
      <c r="F331" s="10"/>
    </row>
    <row r="332" spans="1:6" x14ac:dyDescent="0.25">
      <c r="A332" s="35" t="s">
        <v>47</v>
      </c>
      <c r="B332" s="2">
        <v>294</v>
      </c>
      <c r="C332" s="36" t="s">
        <v>119</v>
      </c>
      <c r="D332" s="90">
        <v>151455</v>
      </c>
      <c r="E332" s="90">
        <v>68343</v>
      </c>
      <c r="F332" s="10"/>
    </row>
    <row r="333" spans="1:6" x14ac:dyDescent="0.25">
      <c r="A333" s="35" t="s">
        <v>131</v>
      </c>
      <c r="B333" s="2">
        <v>294</v>
      </c>
      <c r="C333" s="36" t="s">
        <v>120</v>
      </c>
      <c r="D333" s="90">
        <v>12917</v>
      </c>
      <c r="E333" s="90">
        <v>11750</v>
      </c>
      <c r="F333" s="10"/>
    </row>
    <row r="334" spans="1:6" x14ac:dyDescent="0.25">
      <c r="A334" s="35" t="s">
        <v>768</v>
      </c>
      <c r="B334" s="2">
        <v>300</v>
      </c>
      <c r="C334" s="36" t="s">
        <v>126</v>
      </c>
      <c r="D334" s="90">
        <v>17086</v>
      </c>
      <c r="E334" s="90">
        <v>64877</v>
      </c>
      <c r="F334" s="10"/>
    </row>
    <row r="335" spans="1:6" x14ac:dyDescent="0.25">
      <c r="A335" s="35" t="s">
        <v>768</v>
      </c>
      <c r="B335" s="2">
        <v>300</v>
      </c>
      <c r="C335" s="36" t="s">
        <v>128</v>
      </c>
      <c r="D335" s="90">
        <v>4450</v>
      </c>
      <c r="E335" s="90">
        <v>16898</v>
      </c>
      <c r="F335" s="10"/>
    </row>
    <row r="336" spans="1:6" x14ac:dyDescent="0.25">
      <c r="A336" s="35" t="s">
        <v>768</v>
      </c>
      <c r="B336" s="47">
        <v>330</v>
      </c>
      <c r="C336" s="36" t="s">
        <v>163</v>
      </c>
      <c r="D336" s="90">
        <v>0</v>
      </c>
      <c r="E336" s="90">
        <v>131636</v>
      </c>
      <c r="F336" s="10"/>
    </row>
    <row r="337" spans="1:6" x14ac:dyDescent="0.25">
      <c r="A337" s="35" t="s">
        <v>94</v>
      </c>
      <c r="B337" s="47">
        <v>363</v>
      </c>
      <c r="C337" s="36" t="s">
        <v>241</v>
      </c>
      <c r="D337" s="90">
        <v>33612</v>
      </c>
      <c r="E337" s="90">
        <v>27990</v>
      </c>
      <c r="F337" s="10"/>
    </row>
    <row r="338" spans="1:6" x14ac:dyDescent="0.25">
      <c r="A338" s="35" t="s">
        <v>94</v>
      </c>
      <c r="B338" s="47">
        <v>363</v>
      </c>
      <c r="C338" s="36" t="s">
        <v>242</v>
      </c>
      <c r="D338" s="90">
        <v>8067</v>
      </c>
      <c r="E338" s="90">
        <v>6718</v>
      </c>
      <c r="F338" s="10"/>
    </row>
    <row r="339" spans="1:6" x14ac:dyDescent="0.25">
      <c r="A339" s="35" t="s">
        <v>768</v>
      </c>
      <c r="B339" s="47">
        <v>373</v>
      </c>
      <c r="C339" s="36" t="s">
        <v>258</v>
      </c>
      <c r="D339" s="90">
        <v>1050000</v>
      </c>
      <c r="E339" s="90">
        <v>123260</v>
      </c>
      <c r="F339" s="10"/>
    </row>
    <row r="340" spans="1:6" x14ac:dyDescent="0.25">
      <c r="A340" s="35" t="s">
        <v>435</v>
      </c>
      <c r="B340" s="47">
        <v>383</v>
      </c>
      <c r="C340" s="36" t="s">
        <v>105</v>
      </c>
      <c r="D340" s="90">
        <v>49897</v>
      </c>
      <c r="E340" s="90">
        <v>49149</v>
      </c>
      <c r="F340" s="10"/>
    </row>
    <row r="341" spans="1:6" x14ac:dyDescent="0.25">
      <c r="A341" s="35" t="s">
        <v>67</v>
      </c>
      <c r="B341" s="47">
        <v>392</v>
      </c>
      <c r="C341" s="36" t="s">
        <v>254</v>
      </c>
      <c r="D341" s="90">
        <v>237168</v>
      </c>
      <c r="E341" s="90">
        <v>21174</v>
      </c>
      <c r="F341" s="10"/>
    </row>
    <row r="342" spans="1:6" x14ac:dyDescent="0.25">
      <c r="A342" s="35" t="s">
        <v>271</v>
      </c>
      <c r="B342" s="47">
        <v>412</v>
      </c>
      <c r="C342" s="36" t="s">
        <v>273</v>
      </c>
      <c r="D342" s="90">
        <v>0</v>
      </c>
      <c r="E342" s="90">
        <v>613610</v>
      </c>
      <c r="F342" s="10"/>
    </row>
    <row r="343" spans="1:6" x14ac:dyDescent="0.25">
      <c r="A343" s="35" t="s">
        <v>244</v>
      </c>
      <c r="B343" s="47">
        <v>414</v>
      </c>
      <c r="C343" s="36" t="s">
        <v>276</v>
      </c>
      <c r="D343" s="90">
        <v>6784735</v>
      </c>
      <c r="E343" s="90">
        <v>196708</v>
      </c>
      <c r="F343" s="10"/>
    </row>
    <row r="344" spans="1:6" x14ac:dyDescent="0.25">
      <c r="A344" s="35" t="s">
        <v>244</v>
      </c>
      <c r="B344" s="47">
        <v>436</v>
      </c>
      <c r="C344" s="36" t="s">
        <v>300</v>
      </c>
      <c r="D344" s="90">
        <v>1833334</v>
      </c>
      <c r="E344" s="90">
        <v>296453</v>
      </c>
      <c r="F344" s="10"/>
    </row>
    <row r="345" spans="1:6" x14ac:dyDescent="0.25">
      <c r="A345" s="35" t="s">
        <v>147</v>
      </c>
      <c r="B345" s="47">
        <v>437</v>
      </c>
      <c r="C345" s="36" t="s">
        <v>303</v>
      </c>
      <c r="D345" s="90">
        <v>89269</v>
      </c>
      <c r="E345" s="90">
        <v>8663</v>
      </c>
      <c r="F345" s="10"/>
    </row>
    <row r="346" spans="1:6" x14ac:dyDescent="0.25">
      <c r="A346" s="35" t="s">
        <v>147</v>
      </c>
      <c r="B346" s="47">
        <v>437</v>
      </c>
      <c r="C346" s="36" t="s">
        <v>304</v>
      </c>
      <c r="D346" s="90">
        <v>26781</v>
      </c>
      <c r="E346" s="90">
        <v>2599</v>
      </c>
      <c r="F346" s="10"/>
    </row>
    <row r="347" spans="1:6" x14ac:dyDescent="0.25">
      <c r="A347" s="35" t="s">
        <v>147</v>
      </c>
      <c r="B347" s="47">
        <v>437</v>
      </c>
      <c r="C347" s="36" t="s">
        <v>305</v>
      </c>
      <c r="D347" s="90">
        <v>77479</v>
      </c>
      <c r="E347" s="90">
        <v>51891</v>
      </c>
      <c r="F347" s="10"/>
    </row>
    <row r="348" spans="1:6" x14ac:dyDescent="0.25">
      <c r="A348" s="35" t="s">
        <v>147</v>
      </c>
      <c r="B348" s="47">
        <v>437</v>
      </c>
      <c r="C348" s="36" t="s">
        <v>306</v>
      </c>
      <c r="D348" s="90">
        <v>20264</v>
      </c>
      <c r="E348" s="90">
        <v>13572</v>
      </c>
      <c r="F348" s="10"/>
    </row>
    <row r="349" spans="1:6" x14ac:dyDescent="0.25">
      <c r="A349" s="35" t="s">
        <v>147</v>
      </c>
      <c r="B349" s="47">
        <v>437</v>
      </c>
      <c r="C349" s="36" t="s">
        <v>308</v>
      </c>
      <c r="D349" s="90">
        <v>41762</v>
      </c>
      <c r="E349" s="90">
        <v>24796</v>
      </c>
      <c r="F349" s="10"/>
    </row>
    <row r="350" spans="1:6" x14ac:dyDescent="0.25">
      <c r="A350" s="35" t="s">
        <v>94</v>
      </c>
      <c r="B350" s="47">
        <v>437</v>
      </c>
      <c r="C350" s="36" t="s">
        <v>314</v>
      </c>
      <c r="D350" s="90">
        <v>115553</v>
      </c>
      <c r="E350" s="90">
        <v>12245</v>
      </c>
      <c r="F350" s="10"/>
    </row>
    <row r="351" spans="1:6" x14ac:dyDescent="0.25">
      <c r="A351" s="35" t="s">
        <v>94</v>
      </c>
      <c r="B351" s="47">
        <v>437</v>
      </c>
      <c r="C351" s="36" t="s">
        <v>316</v>
      </c>
      <c r="D351" s="90">
        <v>34666</v>
      </c>
      <c r="E351" s="90">
        <v>3674</v>
      </c>
      <c r="F351" s="10"/>
    </row>
    <row r="352" spans="1:6" x14ac:dyDescent="0.25">
      <c r="A352" s="35" t="s">
        <v>94</v>
      </c>
      <c r="B352" s="47">
        <v>437</v>
      </c>
      <c r="C352" s="36" t="s">
        <v>317</v>
      </c>
      <c r="D352" s="90">
        <v>118631</v>
      </c>
      <c r="E352" s="90">
        <v>79452</v>
      </c>
      <c r="F352" s="10"/>
    </row>
    <row r="353" spans="1:12" x14ac:dyDescent="0.25">
      <c r="A353" s="35" t="s">
        <v>94</v>
      </c>
      <c r="B353" s="47">
        <v>437</v>
      </c>
      <c r="C353" s="36" t="s">
        <v>318</v>
      </c>
      <c r="D353" s="90">
        <v>31319</v>
      </c>
      <c r="E353" s="90">
        <v>20976</v>
      </c>
      <c r="F353" s="10"/>
    </row>
    <row r="354" spans="1:12" x14ac:dyDescent="0.25">
      <c r="A354" s="35" t="s">
        <v>94</v>
      </c>
      <c r="B354" s="47">
        <v>437</v>
      </c>
      <c r="C354" s="36" t="s">
        <v>319</v>
      </c>
      <c r="D354" s="90">
        <v>51371</v>
      </c>
      <c r="E354" s="90">
        <v>19700</v>
      </c>
      <c r="F354" s="10"/>
    </row>
    <row r="355" spans="1:12" x14ac:dyDescent="0.25">
      <c r="A355" s="35" t="s">
        <v>271</v>
      </c>
      <c r="B355" s="47">
        <v>450</v>
      </c>
      <c r="C355" s="36" t="s">
        <v>324</v>
      </c>
      <c r="D355" s="90">
        <v>0</v>
      </c>
      <c r="E355" s="90">
        <v>482711</v>
      </c>
      <c r="F355" s="10"/>
    </row>
    <row r="356" spans="1:12" x14ac:dyDescent="0.25">
      <c r="A356" s="35" t="s">
        <v>271</v>
      </c>
      <c r="B356" s="47">
        <v>450</v>
      </c>
      <c r="C356" s="36" t="s">
        <v>333</v>
      </c>
      <c r="D356" s="90">
        <v>0</v>
      </c>
      <c r="E356" s="90">
        <v>312258</v>
      </c>
      <c r="F356" s="10"/>
    </row>
    <row r="357" spans="1:12" x14ac:dyDescent="0.25">
      <c r="A357" s="35" t="s">
        <v>271</v>
      </c>
      <c r="B357" s="47">
        <v>471</v>
      </c>
      <c r="C357" s="36" t="s">
        <v>345</v>
      </c>
      <c r="D357" s="90">
        <v>0</v>
      </c>
      <c r="E357" s="90">
        <v>559354</v>
      </c>
      <c r="F357" s="10"/>
    </row>
    <row r="358" spans="1:12" x14ac:dyDescent="0.25">
      <c r="A358" s="35" t="s">
        <v>271</v>
      </c>
      <c r="B358" s="47">
        <v>490</v>
      </c>
      <c r="C358" s="36" t="s">
        <v>355</v>
      </c>
      <c r="D358" s="90">
        <v>0</v>
      </c>
      <c r="E358" s="90">
        <v>229074</v>
      </c>
      <c r="F358" s="10"/>
    </row>
    <row r="359" spans="1:12" x14ac:dyDescent="0.25">
      <c r="A359" s="35" t="s">
        <v>271</v>
      </c>
      <c r="B359" s="47">
        <v>490</v>
      </c>
      <c r="C359" s="36" t="s">
        <v>359</v>
      </c>
      <c r="D359" s="90">
        <v>0</v>
      </c>
      <c r="E359" s="90">
        <v>266586</v>
      </c>
      <c r="F359" s="91"/>
    </row>
    <row r="360" spans="1:12" x14ac:dyDescent="0.25">
      <c r="A360" s="35" t="s">
        <v>67</v>
      </c>
      <c r="B360" s="47">
        <v>501</v>
      </c>
      <c r="C360" s="36" t="s">
        <v>276</v>
      </c>
      <c r="D360" s="90">
        <v>95002</v>
      </c>
      <c r="E360" s="90">
        <v>28863</v>
      </c>
      <c r="F360" s="91"/>
    </row>
    <row r="361" spans="1:12" x14ac:dyDescent="0.25">
      <c r="A361" s="35" t="s">
        <v>271</v>
      </c>
      <c r="B361" s="47">
        <v>519</v>
      </c>
      <c r="C361" s="36" t="s">
        <v>397</v>
      </c>
      <c r="D361" s="90">
        <v>0</v>
      </c>
      <c r="E361" s="90">
        <v>539519</v>
      </c>
      <c r="F361" s="91"/>
    </row>
    <row r="362" spans="1:12" x14ac:dyDescent="0.25">
      <c r="A362" s="35"/>
      <c r="B362" s="47"/>
      <c r="C362" s="36"/>
      <c r="D362" s="90"/>
      <c r="E362" s="90"/>
      <c r="F362" s="91"/>
    </row>
    <row r="363" spans="1:12" x14ac:dyDescent="0.25">
      <c r="A363" s="92" t="s">
        <v>437</v>
      </c>
      <c r="B363" s="56"/>
      <c r="C363" s="57"/>
      <c r="D363" s="55">
        <v>12007002.560000001</v>
      </c>
      <c r="E363" s="55">
        <v>5054137.3899999997</v>
      </c>
      <c r="F363" s="55">
        <v>0</v>
      </c>
    </row>
    <row r="366" spans="1:12" x14ac:dyDescent="0.25">
      <c r="A366" s="8" t="s">
        <v>438</v>
      </c>
      <c r="B366" s="76"/>
      <c r="C366" s="76"/>
      <c r="D366" s="6"/>
      <c r="E366" s="6"/>
      <c r="F366" s="93"/>
      <c r="G366" s="93"/>
      <c r="H366" s="6"/>
      <c r="I366" s="6"/>
      <c r="J366" s="6"/>
      <c r="K366" s="6"/>
      <c r="L366" s="94"/>
    </row>
    <row r="367" spans="1:12" x14ac:dyDescent="0.25">
      <c r="A367" s="1" t="s">
        <v>422</v>
      </c>
      <c r="B367" s="76"/>
      <c r="C367" s="76"/>
      <c r="D367" s="6"/>
      <c r="E367" s="6"/>
      <c r="F367" s="93"/>
      <c r="G367" s="93"/>
      <c r="H367" s="6"/>
      <c r="I367" s="6"/>
      <c r="J367" s="6"/>
      <c r="K367" s="6"/>
      <c r="L367" s="94"/>
    </row>
    <row r="368" spans="1:12" x14ac:dyDescent="0.25">
      <c r="A368" s="79" t="s">
        <v>808</v>
      </c>
      <c r="B368" s="6"/>
      <c r="C368" s="6"/>
      <c r="D368" s="6"/>
      <c r="E368" s="6"/>
      <c r="F368" s="93"/>
      <c r="G368" s="93"/>
      <c r="H368" s="6"/>
      <c r="I368" s="6"/>
      <c r="J368" s="6"/>
      <c r="K368" s="6"/>
      <c r="L368" s="94"/>
    </row>
    <row r="369" spans="1:12" x14ac:dyDescent="0.25">
      <c r="A369" s="10"/>
      <c r="B369" s="10"/>
      <c r="C369" s="10"/>
      <c r="D369" s="10"/>
      <c r="E369" s="10"/>
      <c r="F369" s="95"/>
      <c r="G369" s="95"/>
      <c r="H369" s="10"/>
      <c r="I369" s="10"/>
      <c r="J369" s="10"/>
      <c r="K369" s="10"/>
      <c r="L369" s="94"/>
    </row>
    <row r="370" spans="1:12" x14ac:dyDescent="0.25">
      <c r="A370" s="80"/>
      <c r="B370" s="81" t="s">
        <v>439</v>
      </c>
      <c r="C370" s="81"/>
      <c r="D370" s="81"/>
      <c r="E370" s="96"/>
      <c r="F370" s="81" t="s">
        <v>440</v>
      </c>
      <c r="G370" s="81" t="s">
        <v>441</v>
      </c>
      <c r="H370" s="81" t="s">
        <v>442</v>
      </c>
      <c r="I370" s="81" t="s">
        <v>14</v>
      </c>
      <c r="J370" s="81" t="s">
        <v>442</v>
      </c>
      <c r="K370" s="81" t="s">
        <v>443</v>
      </c>
      <c r="L370" s="81" t="s">
        <v>444</v>
      </c>
    </row>
    <row r="371" spans="1:12" x14ac:dyDescent="0.25">
      <c r="A371" s="84" t="s">
        <v>445</v>
      </c>
      <c r="B371" s="85" t="s">
        <v>446</v>
      </c>
      <c r="C371" s="85" t="s">
        <v>447</v>
      </c>
      <c r="D371" s="85" t="s">
        <v>5</v>
      </c>
      <c r="E371" s="85" t="s">
        <v>7</v>
      </c>
      <c r="F371" s="85" t="s">
        <v>15</v>
      </c>
      <c r="G371" s="85" t="s">
        <v>448</v>
      </c>
      <c r="H371" s="85" t="s">
        <v>449</v>
      </c>
      <c r="I371" s="85" t="s">
        <v>450</v>
      </c>
      <c r="J371" s="85" t="s">
        <v>451</v>
      </c>
      <c r="K371" s="85" t="s">
        <v>452</v>
      </c>
      <c r="L371" s="85" t="s">
        <v>453</v>
      </c>
    </row>
    <row r="372" spans="1:12" x14ac:dyDescent="0.25">
      <c r="A372" s="84" t="s">
        <v>429</v>
      </c>
      <c r="B372" s="85" t="s">
        <v>454</v>
      </c>
      <c r="C372" s="85" t="s">
        <v>455</v>
      </c>
      <c r="D372" s="85" t="s">
        <v>456</v>
      </c>
      <c r="E372" s="22"/>
      <c r="F372" s="85" t="s">
        <v>457</v>
      </c>
      <c r="G372" s="85" t="s">
        <v>458</v>
      </c>
      <c r="H372" s="85" t="s">
        <v>459</v>
      </c>
      <c r="I372" s="85" t="s">
        <v>460</v>
      </c>
      <c r="J372" s="85" t="s">
        <v>21</v>
      </c>
      <c r="K372" s="97" t="s">
        <v>21</v>
      </c>
      <c r="L372" s="97" t="s">
        <v>461</v>
      </c>
    </row>
    <row r="373" spans="1:12" x14ac:dyDescent="0.25">
      <c r="A373" s="87"/>
      <c r="B373" s="88" t="s">
        <v>462</v>
      </c>
      <c r="C373" s="88"/>
      <c r="D373" s="88"/>
      <c r="E373" s="32"/>
      <c r="F373" s="98"/>
      <c r="G373" s="98"/>
      <c r="H373" s="88"/>
      <c r="I373" s="88" t="s">
        <v>33</v>
      </c>
      <c r="J373" s="88"/>
      <c r="K373" s="99"/>
      <c r="L373" s="99" t="s">
        <v>463</v>
      </c>
    </row>
    <row r="374" spans="1:12" x14ac:dyDescent="0.25">
      <c r="A374" s="10"/>
      <c r="B374" s="10"/>
      <c r="C374" s="10"/>
      <c r="D374" s="10"/>
      <c r="E374" s="10"/>
      <c r="F374" s="95"/>
      <c r="G374" s="95"/>
      <c r="H374" s="10"/>
      <c r="I374" s="10"/>
      <c r="J374" s="10"/>
      <c r="K374" s="10"/>
      <c r="L374" s="94"/>
    </row>
    <row r="375" spans="1:12" x14ac:dyDescent="0.25">
      <c r="A375" s="35" t="s">
        <v>736</v>
      </c>
      <c r="B375" s="6" t="s">
        <v>809</v>
      </c>
      <c r="C375" s="6" t="s">
        <v>464</v>
      </c>
      <c r="D375" s="47">
        <v>495</v>
      </c>
      <c r="E375" s="36" t="s">
        <v>391</v>
      </c>
      <c r="F375" s="101">
        <v>39448</v>
      </c>
      <c r="G375" s="36" t="s">
        <v>36</v>
      </c>
      <c r="H375" s="102">
        <v>11800</v>
      </c>
      <c r="I375" s="102">
        <v>259053</v>
      </c>
      <c r="J375" s="102">
        <v>259053</v>
      </c>
      <c r="K375" s="102"/>
      <c r="L375" s="94">
        <v>0.05</v>
      </c>
    </row>
    <row r="376" spans="1:12" x14ac:dyDescent="0.25">
      <c r="A376" s="35" t="s">
        <v>736</v>
      </c>
      <c r="B376" s="6" t="s">
        <v>809</v>
      </c>
      <c r="C376" s="6" t="s">
        <v>464</v>
      </c>
      <c r="D376" s="47">
        <v>495</v>
      </c>
      <c r="E376" s="54" t="s">
        <v>394</v>
      </c>
      <c r="F376" s="101">
        <v>39448</v>
      </c>
      <c r="G376" s="36" t="s">
        <v>36</v>
      </c>
      <c r="H376" s="102">
        <v>2200</v>
      </c>
      <c r="I376" s="102">
        <v>50404</v>
      </c>
      <c r="J376" s="102">
        <v>50404</v>
      </c>
      <c r="K376" s="102"/>
      <c r="L376" s="94">
        <v>7.0000000000000007E-2</v>
      </c>
    </row>
    <row r="377" spans="1:12" x14ac:dyDescent="0.25">
      <c r="A377" s="35"/>
      <c r="B377" s="35"/>
      <c r="C377" s="6"/>
      <c r="D377" s="47"/>
      <c r="E377" s="36"/>
      <c r="F377" s="101"/>
      <c r="G377" s="36"/>
      <c r="H377" s="102"/>
      <c r="I377" s="102"/>
      <c r="J377" s="102"/>
      <c r="K377" s="102"/>
      <c r="L377" s="94"/>
    </row>
    <row r="378" spans="1:12" x14ac:dyDescent="0.25">
      <c r="A378" s="103" t="s">
        <v>437</v>
      </c>
      <c r="B378" s="57"/>
      <c r="C378" s="57"/>
      <c r="D378" s="57"/>
      <c r="E378" s="57"/>
      <c r="F378" s="104"/>
      <c r="G378" s="104"/>
      <c r="H378" s="55"/>
      <c r="I378" s="59">
        <v>309457</v>
      </c>
      <c r="J378" s="59">
        <v>309457</v>
      </c>
      <c r="K378" s="59">
        <v>0</v>
      </c>
      <c r="L378" s="55"/>
    </row>
    <row r="379" spans="1:12" x14ac:dyDescent="0.25">
      <c r="A379" s="107"/>
      <c r="B379" s="6"/>
      <c r="C379" s="6"/>
      <c r="D379" s="6"/>
      <c r="E379" s="6"/>
      <c r="F379" s="93"/>
      <c r="G379" s="93"/>
      <c r="H379" s="63"/>
      <c r="I379" s="63"/>
      <c r="J379" s="63"/>
      <c r="K379" s="63"/>
      <c r="L379" s="94"/>
    </row>
    <row r="380" spans="1:12" x14ac:dyDescent="0.25">
      <c r="A380" s="108" t="s">
        <v>465</v>
      </c>
      <c r="B380" s="6"/>
      <c r="C380" s="6"/>
      <c r="D380" s="6"/>
      <c r="E380" s="6"/>
      <c r="F380" s="93"/>
      <c r="G380" s="93"/>
      <c r="H380" s="68"/>
      <c r="I380" s="68"/>
      <c r="J380" s="68"/>
      <c r="K380" s="68"/>
      <c r="L380" s="94"/>
    </row>
    <row r="381" spans="1:12" x14ac:dyDescent="0.25">
      <c r="A381" s="70" t="s">
        <v>466</v>
      </c>
      <c r="B381" s="6"/>
      <c r="C381" s="6"/>
      <c r="D381" s="6"/>
      <c r="E381" s="72"/>
      <c r="F381" s="109"/>
      <c r="G381" s="110"/>
      <c r="H381" s="68"/>
      <c r="I381" s="68"/>
      <c r="J381" s="68"/>
      <c r="K381" s="68"/>
      <c r="L381" s="94"/>
    </row>
    <row r="382" spans="1:12" x14ac:dyDescent="0.25">
      <c r="A382" s="70" t="s">
        <v>467</v>
      </c>
      <c r="B382" s="6"/>
      <c r="C382" s="6"/>
      <c r="D382" s="6"/>
      <c r="E382" s="6"/>
      <c r="F382" s="93"/>
      <c r="G382" s="93"/>
      <c r="H382" s="6"/>
      <c r="I382" s="6"/>
      <c r="J382" s="6"/>
      <c r="K382" s="6"/>
      <c r="L382" s="94"/>
    </row>
    <row r="384" spans="1:12" x14ac:dyDescent="0.25">
      <c r="A384" s="111"/>
      <c r="B384" s="111"/>
      <c r="C384" s="112"/>
      <c r="D384" s="112"/>
      <c r="E384" s="112"/>
      <c r="F384" s="112"/>
    </row>
    <row r="385" spans="1:6" x14ac:dyDescent="0.25">
      <c r="A385" s="113" t="s">
        <v>468</v>
      </c>
      <c r="B385" s="114"/>
      <c r="C385" s="114"/>
      <c r="D385" s="114"/>
      <c r="E385" s="114"/>
      <c r="F385" s="115"/>
    </row>
    <row r="386" spans="1:6" ht="31.5" x14ac:dyDescent="0.25">
      <c r="A386" s="116" t="s">
        <v>469</v>
      </c>
      <c r="B386" s="117" t="s">
        <v>470</v>
      </c>
      <c r="C386" s="117" t="s">
        <v>471</v>
      </c>
      <c r="D386" s="118" t="s">
        <v>472</v>
      </c>
      <c r="E386" s="117" t="s">
        <v>473</v>
      </c>
      <c r="F386" s="119" t="s">
        <v>474</v>
      </c>
    </row>
    <row r="387" spans="1:6" ht="90" x14ac:dyDescent="0.25">
      <c r="A387" s="120">
        <v>193</v>
      </c>
      <c r="B387" s="121" t="s">
        <v>35</v>
      </c>
      <c r="C387" s="121" t="s">
        <v>475</v>
      </c>
      <c r="D387" s="121" t="s">
        <v>476</v>
      </c>
      <c r="E387" s="122" t="s">
        <v>477</v>
      </c>
      <c r="F387" s="122" t="s">
        <v>478</v>
      </c>
    </row>
    <row r="388" spans="1:6" ht="90" x14ac:dyDescent="0.25">
      <c r="A388" s="123">
        <v>199</v>
      </c>
      <c r="B388" s="124" t="s">
        <v>40</v>
      </c>
      <c r="C388" s="124" t="s">
        <v>475</v>
      </c>
      <c r="D388" s="124" t="s">
        <v>476</v>
      </c>
      <c r="E388" s="125" t="s">
        <v>477</v>
      </c>
      <c r="F388" s="125" t="s">
        <v>479</v>
      </c>
    </row>
    <row r="389" spans="1:6" ht="123.75" x14ac:dyDescent="0.25">
      <c r="A389" s="120">
        <v>202</v>
      </c>
      <c r="B389" s="121" t="s">
        <v>43</v>
      </c>
      <c r="C389" s="121" t="s">
        <v>475</v>
      </c>
      <c r="D389" s="121" t="s">
        <v>476</v>
      </c>
      <c r="E389" s="122" t="s">
        <v>480</v>
      </c>
      <c r="F389" s="122" t="s">
        <v>481</v>
      </c>
    </row>
    <row r="390" spans="1:6" ht="33.75" x14ac:dyDescent="0.25">
      <c r="A390" s="123">
        <v>211</v>
      </c>
      <c r="B390" s="124" t="s">
        <v>48</v>
      </c>
      <c r="C390" s="124" t="s">
        <v>482</v>
      </c>
      <c r="D390" s="124" t="s">
        <v>476</v>
      </c>
      <c r="E390" s="124" t="s">
        <v>483</v>
      </c>
      <c r="F390" s="124" t="s">
        <v>484</v>
      </c>
    </row>
    <row r="391" spans="1:6" ht="56.25" x14ac:dyDescent="0.25">
      <c r="A391" s="120">
        <v>221</v>
      </c>
      <c r="B391" s="121" t="s">
        <v>53</v>
      </c>
      <c r="C391" s="121" t="s">
        <v>482</v>
      </c>
      <c r="D391" s="121" t="s">
        <v>485</v>
      </c>
      <c r="E391" s="124" t="s">
        <v>486</v>
      </c>
      <c r="F391" s="124" t="s">
        <v>487</v>
      </c>
    </row>
    <row r="392" spans="1:6" ht="33.75" x14ac:dyDescent="0.25">
      <c r="A392" s="123">
        <v>225</v>
      </c>
      <c r="B392" s="124" t="s">
        <v>61</v>
      </c>
      <c r="C392" s="124" t="s">
        <v>488</v>
      </c>
      <c r="D392" s="124" t="s">
        <v>489</v>
      </c>
      <c r="E392" s="124" t="s">
        <v>490</v>
      </c>
      <c r="F392" s="124" t="s">
        <v>491</v>
      </c>
    </row>
    <row r="393" spans="1:6" x14ac:dyDescent="0.25">
      <c r="A393" s="120">
        <v>226</v>
      </c>
      <c r="B393" s="121" t="s">
        <v>492</v>
      </c>
      <c r="C393" s="121" t="s">
        <v>482</v>
      </c>
      <c r="D393" s="121" t="s">
        <v>476</v>
      </c>
      <c r="E393" s="121" t="s">
        <v>493</v>
      </c>
      <c r="F393" s="121" t="s">
        <v>494</v>
      </c>
    </row>
    <row r="394" spans="1:6" x14ac:dyDescent="0.25">
      <c r="A394" s="123">
        <v>228</v>
      </c>
      <c r="B394" s="124" t="s">
        <v>66</v>
      </c>
      <c r="C394" s="124" t="s">
        <v>488</v>
      </c>
      <c r="D394" s="124" t="s">
        <v>489</v>
      </c>
      <c r="E394" s="124" t="s">
        <v>495</v>
      </c>
      <c r="F394" s="124" t="s">
        <v>495</v>
      </c>
    </row>
    <row r="395" spans="1:6" ht="22.5" x14ac:dyDescent="0.25">
      <c r="A395" s="120">
        <v>233</v>
      </c>
      <c r="B395" s="121" t="s">
        <v>496</v>
      </c>
      <c r="C395" s="121" t="s">
        <v>482</v>
      </c>
      <c r="D395" s="121" t="s">
        <v>497</v>
      </c>
      <c r="E395" s="124" t="s">
        <v>498</v>
      </c>
      <c r="F395" s="124" t="s">
        <v>499</v>
      </c>
    </row>
    <row r="396" spans="1:6" ht="45" x14ac:dyDescent="0.25">
      <c r="A396" s="123">
        <v>236</v>
      </c>
      <c r="B396" s="124" t="s">
        <v>68</v>
      </c>
      <c r="C396" s="124" t="s">
        <v>475</v>
      </c>
      <c r="D396" s="124" t="s">
        <v>489</v>
      </c>
      <c r="E396" s="124" t="s">
        <v>500</v>
      </c>
      <c r="F396" s="124" t="s">
        <v>501</v>
      </c>
    </row>
    <row r="397" spans="1:6" ht="22.5" x14ac:dyDescent="0.25">
      <c r="A397" s="120">
        <v>239</v>
      </c>
      <c r="B397" s="121" t="s">
        <v>73</v>
      </c>
      <c r="C397" s="121" t="s">
        <v>502</v>
      </c>
      <c r="D397" s="121" t="s">
        <v>476</v>
      </c>
      <c r="E397" s="121" t="s">
        <v>503</v>
      </c>
      <c r="F397" s="121" t="s">
        <v>503</v>
      </c>
    </row>
    <row r="398" spans="1:6" ht="22.5" x14ac:dyDescent="0.25">
      <c r="A398" s="123">
        <v>243</v>
      </c>
      <c r="B398" s="124" t="s">
        <v>504</v>
      </c>
      <c r="C398" s="124" t="s">
        <v>502</v>
      </c>
      <c r="D398" s="124" t="s">
        <v>476</v>
      </c>
      <c r="E398" s="124" t="s">
        <v>505</v>
      </c>
      <c r="F398" s="124" t="s">
        <v>505</v>
      </c>
    </row>
    <row r="399" spans="1:6" ht="56.25" x14ac:dyDescent="0.25">
      <c r="A399" s="120">
        <v>245</v>
      </c>
      <c r="B399" s="121" t="s">
        <v>76</v>
      </c>
      <c r="C399" s="121" t="s">
        <v>482</v>
      </c>
      <c r="D399" s="121" t="s">
        <v>485</v>
      </c>
      <c r="E399" s="124" t="s">
        <v>506</v>
      </c>
      <c r="F399" s="124" t="s">
        <v>507</v>
      </c>
    </row>
    <row r="400" spans="1:6" ht="78.75" x14ac:dyDescent="0.25">
      <c r="A400" s="123">
        <v>247</v>
      </c>
      <c r="B400" s="124" t="s">
        <v>81</v>
      </c>
      <c r="C400" s="124" t="s">
        <v>482</v>
      </c>
      <c r="D400" s="124" t="s">
        <v>485</v>
      </c>
      <c r="E400" s="124" t="s">
        <v>508</v>
      </c>
      <c r="F400" s="124" t="s">
        <v>509</v>
      </c>
    </row>
    <row r="401" spans="1:6" ht="22.5" x14ac:dyDescent="0.25">
      <c r="A401" s="120">
        <v>262</v>
      </c>
      <c r="B401" s="121" t="s">
        <v>86</v>
      </c>
      <c r="C401" s="121" t="s">
        <v>510</v>
      </c>
      <c r="D401" s="121" t="s">
        <v>476</v>
      </c>
      <c r="E401" s="121" t="s">
        <v>511</v>
      </c>
      <c r="F401" s="121" t="s">
        <v>511</v>
      </c>
    </row>
    <row r="402" spans="1:6" ht="56.25" x14ac:dyDescent="0.25">
      <c r="A402" s="123">
        <v>265</v>
      </c>
      <c r="B402" s="124" t="s">
        <v>512</v>
      </c>
      <c r="C402" s="124" t="s">
        <v>513</v>
      </c>
      <c r="D402" s="124" t="s">
        <v>485</v>
      </c>
      <c r="E402" s="124" t="s">
        <v>514</v>
      </c>
      <c r="F402" s="124" t="s">
        <v>515</v>
      </c>
    </row>
    <row r="403" spans="1:6" x14ac:dyDescent="0.25">
      <c r="A403" s="120">
        <v>270</v>
      </c>
      <c r="B403" s="121" t="s">
        <v>93</v>
      </c>
      <c r="C403" s="121" t="s">
        <v>488</v>
      </c>
      <c r="D403" s="121" t="s">
        <v>489</v>
      </c>
      <c r="E403" s="121" t="s">
        <v>495</v>
      </c>
      <c r="F403" s="121" t="s">
        <v>495</v>
      </c>
    </row>
    <row r="404" spans="1:6" ht="67.5" x14ac:dyDescent="0.25">
      <c r="A404" s="123">
        <v>271</v>
      </c>
      <c r="B404" s="124" t="s">
        <v>95</v>
      </c>
      <c r="C404" s="124" t="s">
        <v>516</v>
      </c>
      <c r="D404" s="124" t="s">
        <v>485</v>
      </c>
      <c r="E404" s="124" t="s">
        <v>517</v>
      </c>
      <c r="F404" s="124" t="s">
        <v>518</v>
      </c>
    </row>
    <row r="405" spans="1:6" ht="22.5" x14ac:dyDescent="0.25">
      <c r="A405" s="120">
        <v>278</v>
      </c>
      <c r="B405" s="121" t="s">
        <v>519</v>
      </c>
      <c r="C405" s="121" t="s">
        <v>520</v>
      </c>
      <c r="D405" s="121" t="s">
        <v>476</v>
      </c>
      <c r="E405" s="121" t="s">
        <v>521</v>
      </c>
      <c r="F405" s="121" t="s">
        <v>521</v>
      </c>
    </row>
    <row r="406" spans="1:6" ht="33.75" x14ac:dyDescent="0.25">
      <c r="A406" s="123">
        <v>280</v>
      </c>
      <c r="B406" s="124" t="s">
        <v>100</v>
      </c>
      <c r="C406" s="124" t="s">
        <v>482</v>
      </c>
      <c r="D406" s="124" t="s">
        <v>522</v>
      </c>
      <c r="E406" s="124" t="s">
        <v>523</v>
      </c>
      <c r="F406" s="124" t="s">
        <v>524</v>
      </c>
    </row>
    <row r="407" spans="1:6" ht="56.25" x14ac:dyDescent="0.25">
      <c r="A407" s="120">
        <v>282</v>
      </c>
      <c r="B407" s="121" t="s">
        <v>104</v>
      </c>
      <c r="C407" s="121" t="s">
        <v>516</v>
      </c>
      <c r="D407" s="121" t="s">
        <v>485</v>
      </c>
      <c r="E407" s="124" t="s">
        <v>525</v>
      </c>
      <c r="F407" s="124" t="s">
        <v>526</v>
      </c>
    </row>
    <row r="408" spans="1:6" ht="45" x14ac:dyDescent="0.25">
      <c r="A408" s="123">
        <v>283</v>
      </c>
      <c r="B408" s="124" t="s">
        <v>110</v>
      </c>
      <c r="C408" s="124" t="s">
        <v>475</v>
      </c>
      <c r="D408" s="124" t="s">
        <v>489</v>
      </c>
      <c r="E408" s="124" t="s">
        <v>527</v>
      </c>
      <c r="F408" s="124" t="s">
        <v>528</v>
      </c>
    </row>
    <row r="409" spans="1:6" x14ac:dyDescent="0.25">
      <c r="A409" s="120">
        <v>290</v>
      </c>
      <c r="B409" s="121" t="s">
        <v>114</v>
      </c>
      <c r="C409" s="121" t="s">
        <v>516</v>
      </c>
      <c r="D409" s="121" t="s">
        <v>798</v>
      </c>
      <c r="E409" s="121"/>
      <c r="F409" s="121" t="s">
        <v>531</v>
      </c>
    </row>
    <row r="410" spans="1:6" ht="67.5" x14ac:dyDescent="0.25">
      <c r="A410" s="123">
        <v>294</v>
      </c>
      <c r="B410" s="124" t="s">
        <v>118</v>
      </c>
      <c r="C410" s="124" t="s">
        <v>482</v>
      </c>
      <c r="D410" s="124" t="s">
        <v>485</v>
      </c>
      <c r="E410" s="125" t="s">
        <v>532</v>
      </c>
      <c r="F410" s="125" t="s">
        <v>533</v>
      </c>
    </row>
    <row r="411" spans="1:6" ht="22.5" x14ac:dyDescent="0.25">
      <c r="A411" s="120">
        <v>295</v>
      </c>
      <c r="B411" s="121" t="s">
        <v>534</v>
      </c>
      <c r="C411" s="121" t="s">
        <v>516</v>
      </c>
      <c r="D411" s="121" t="s">
        <v>535</v>
      </c>
      <c r="E411" s="121" t="s">
        <v>536</v>
      </c>
      <c r="F411" s="121" t="s">
        <v>536</v>
      </c>
    </row>
    <row r="412" spans="1:6" x14ac:dyDescent="0.25">
      <c r="A412" s="123">
        <v>299</v>
      </c>
      <c r="B412" s="124" t="s">
        <v>122</v>
      </c>
      <c r="C412" s="124" t="s">
        <v>516</v>
      </c>
      <c r="D412" s="124" t="s">
        <v>798</v>
      </c>
      <c r="E412" s="124"/>
      <c r="F412" s="124" t="s">
        <v>531</v>
      </c>
    </row>
    <row r="413" spans="1:6" ht="33.75" x14ac:dyDescent="0.25">
      <c r="A413" s="120">
        <v>300</v>
      </c>
      <c r="B413" s="121" t="s">
        <v>125</v>
      </c>
      <c r="C413" s="121" t="s">
        <v>513</v>
      </c>
      <c r="D413" s="121" t="s">
        <v>489</v>
      </c>
      <c r="E413" s="121" t="s">
        <v>537</v>
      </c>
      <c r="F413" s="121" t="s">
        <v>538</v>
      </c>
    </row>
    <row r="414" spans="1:6" ht="22.5" x14ac:dyDescent="0.25">
      <c r="A414" s="123">
        <v>304</v>
      </c>
      <c r="B414" s="124" t="s">
        <v>539</v>
      </c>
      <c r="C414" s="124" t="s">
        <v>510</v>
      </c>
      <c r="D414" s="124" t="s">
        <v>540</v>
      </c>
      <c r="E414" s="124" t="s">
        <v>541</v>
      </c>
      <c r="F414" s="124" t="s">
        <v>542</v>
      </c>
    </row>
    <row r="415" spans="1:6" ht="33.75" x14ac:dyDescent="0.25">
      <c r="A415" s="123" t="s">
        <v>543</v>
      </c>
      <c r="B415" s="124" t="s">
        <v>132</v>
      </c>
      <c r="C415" s="124" t="s">
        <v>482</v>
      </c>
      <c r="D415" s="124" t="s">
        <v>544</v>
      </c>
      <c r="E415" s="124" t="s">
        <v>545</v>
      </c>
      <c r="F415" s="124" t="s">
        <v>546</v>
      </c>
    </row>
    <row r="416" spans="1:6" ht="33.75" x14ac:dyDescent="0.25">
      <c r="A416" s="120">
        <v>311</v>
      </c>
      <c r="B416" s="121" t="s">
        <v>547</v>
      </c>
      <c r="C416" s="121" t="s">
        <v>510</v>
      </c>
      <c r="D416" s="121" t="s">
        <v>548</v>
      </c>
      <c r="E416" s="121" t="s">
        <v>549</v>
      </c>
      <c r="F416" s="121" t="s">
        <v>550</v>
      </c>
    </row>
    <row r="417" spans="1:6" ht="22.5" x14ac:dyDescent="0.25">
      <c r="A417" s="123">
        <v>312</v>
      </c>
      <c r="B417" s="124" t="s">
        <v>551</v>
      </c>
      <c r="C417" s="124" t="s">
        <v>552</v>
      </c>
      <c r="D417" s="124" t="s">
        <v>476</v>
      </c>
      <c r="E417" s="124" t="s">
        <v>553</v>
      </c>
      <c r="F417" s="124" t="s">
        <v>553</v>
      </c>
    </row>
    <row r="418" spans="1:6" ht="67.5" x14ac:dyDescent="0.25">
      <c r="A418" s="120">
        <v>313</v>
      </c>
      <c r="B418" s="121" t="s">
        <v>554</v>
      </c>
      <c r="C418" s="121" t="s">
        <v>555</v>
      </c>
      <c r="D418" s="121" t="s">
        <v>556</v>
      </c>
      <c r="E418" s="124" t="s">
        <v>557</v>
      </c>
      <c r="F418" s="121" t="s">
        <v>558</v>
      </c>
    </row>
    <row r="419" spans="1:6" ht="33.75" x14ac:dyDescent="0.25">
      <c r="A419" s="123">
        <v>315</v>
      </c>
      <c r="B419" s="124" t="s">
        <v>148</v>
      </c>
      <c r="C419" s="124" t="s">
        <v>559</v>
      </c>
      <c r="D419" s="124" t="s">
        <v>799</v>
      </c>
      <c r="E419" s="124"/>
      <c r="F419" s="124" t="s">
        <v>531</v>
      </c>
    </row>
    <row r="420" spans="1:6" x14ac:dyDescent="0.25">
      <c r="A420" s="120">
        <v>316</v>
      </c>
      <c r="B420" s="121" t="s">
        <v>148</v>
      </c>
      <c r="C420" s="121" t="s">
        <v>516</v>
      </c>
      <c r="D420" s="121" t="s">
        <v>798</v>
      </c>
      <c r="E420" s="121"/>
      <c r="F420" s="121" t="s">
        <v>531</v>
      </c>
    </row>
    <row r="421" spans="1:6" x14ac:dyDescent="0.25">
      <c r="A421" s="123">
        <v>319</v>
      </c>
      <c r="B421" s="124" t="s">
        <v>151</v>
      </c>
      <c r="C421" s="124" t="s">
        <v>488</v>
      </c>
      <c r="D421" s="124" t="s">
        <v>489</v>
      </c>
      <c r="E421" s="124" t="s">
        <v>495</v>
      </c>
      <c r="F421" s="124" t="s">
        <v>495</v>
      </c>
    </row>
    <row r="422" spans="1:6" ht="67.5" x14ac:dyDescent="0.25">
      <c r="A422" s="120">
        <v>322</v>
      </c>
      <c r="B422" s="121" t="s">
        <v>153</v>
      </c>
      <c r="C422" s="121" t="s">
        <v>516</v>
      </c>
      <c r="D422" s="121" t="s">
        <v>485</v>
      </c>
      <c r="E422" s="124" t="s">
        <v>561</v>
      </c>
      <c r="F422" s="124" t="s">
        <v>507</v>
      </c>
    </row>
    <row r="423" spans="1:6" ht="45" x14ac:dyDescent="0.25">
      <c r="A423" s="123">
        <v>323</v>
      </c>
      <c r="B423" s="124" t="s">
        <v>562</v>
      </c>
      <c r="C423" s="124" t="s">
        <v>552</v>
      </c>
      <c r="D423" s="124" t="s">
        <v>563</v>
      </c>
      <c r="E423" s="124" t="s">
        <v>564</v>
      </c>
      <c r="F423" s="124" t="s">
        <v>565</v>
      </c>
    </row>
    <row r="424" spans="1:6" ht="22.5" x14ac:dyDescent="0.25">
      <c r="A424" s="120">
        <v>330</v>
      </c>
      <c r="B424" s="121" t="s">
        <v>162</v>
      </c>
      <c r="C424" s="121" t="s">
        <v>513</v>
      </c>
      <c r="D424" s="121" t="s">
        <v>566</v>
      </c>
      <c r="E424" s="121" t="s">
        <v>567</v>
      </c>
      <c r="F424" s="121" t="s">
        <v>567</v>
      </c>
    </row>
    <row r="425" spans="1:6" ht="33.75" x14ac:dyDescent="0.25">
      <c r="A425" s="123">
        <v>331</v>
      </c>
      <c r="B425" s="124" t="s">
        <v>166</v>
      </c>
      <c r="C425" s="124" t="s">
        <v>559</v>
      </c>
      <c r="D425" s="124" t="s">
        <v>568</v>
      </c>
      <c r="E425" s="124" t="s">
        <v>569</v>
      </c>
      <c r="F425" s="124" t="s">
        <v>570</v>
      </c>
    </row>
    <row r="426" spans="1:6" ht="45" x14ac:dyDescent="0.25">
      <c r="A426" s="123">
        <v>332</v>
      </c>
      <c r="B426" s="124" t="s">
        <v>166</v>
      </c>
      <c r="C426" s="124" t="s">
        <v>571</v>
      </c>
      <c r="D426" s="124" t="s">
        <v>572</v>
      </c>
      <c r="E426" s="124" t="s">
        <v>573</v>
      </c>
      <c r="F426" s="124" t="s">
        <v>574</v>
      </c>
    </row>
    <row r="427" spans="1:6" ht="33.75" x14ac:dyDescent="0.25">
      <c r="A427" s="120" t="s">
        <v>575</v>
      </c>
      <c r="B427" s="121" t="s">
        <v>142</v>
      </c>
      <c r="C427" s="121" t="s">
        <v>482</v>
      </c>
      <c r="D427" s="121" t="s">
        <v>544</v>
      </c>
      <c r="E427" s="121" t="s">
        <v>545</v>
      </c>
      <c r="F427" s="121" t="s">
        <v>546</v>
      </c>
    </row>
    <row r="428" spans="1:6" x14ac:dyDescent="0.25">
      <c r="A428" s="123" t="s">
        <v>576</v>
      </c>
      <c r="B428" s="124" t="s">
        <v>171</v>
      </c>
      <c r="C428" s="124" t="s">
        <v>577</v>
      </c>
      <c r="D428" s="124" t="s">
        <v>489</v>
      </c>
      <c r="E428" s="124" t="s">
        <v>578</v>
      </c>
      <c r="F428" s="124" t="s">
        <v>578</v>
      </c>
    </row>
    <row r="429" spans="1:6" x14ac:dyDescent="0.25">
      <c r="A429" s="120">
        <v>338</v>
      </c>
      <c r="B429" s="121" t="s">
        <v>579</v>
      </c>
      <c r="C429" s="121" t="s">
        <v>510</v>
      </c>
      <c r="D429" s="121" t="s">
        <v>476</v>
      </c>
      <c r="E429" s="124" t="s">
        <v>580</v>
      </c>
      <c r="F429" s="124" t="s">
        <v>580</v>
      </c>
    </row>
    <row r="430" spans="1:6" ht="33.75" x14ac:dyDescent="0.25">
      <c r="A430" s="123">
        <v>341</v>
      </c>
      <c r="B430" s="124" t="s">
        <v>182</v>
      </c>
      <c r="C430" s="124" t="s">
        <v>488</v>
      </c>
      <c r="D430" s="124" t="s">
        <v>476</v>
      </c>
      <c r="E430" s="124" t="s">
        <v>581</v>
      </c>
      <c r="F430" s="124" t="s">
        <v>581</v>
      </c>
    </row>
    <row r="431" spans="1:6" ht="22.5" x14ac:dyDescent="0.25">
      <c r="A431" s="120">
        <v>342</v>
      </c>
      <c r="B431" s="121" t="s">
        <v>186</v>
      </c>
      <c r="C431" s="121" t="s">
        <v>516</v>
      </c>
      <c r="D431" s="121" t="s">
        <v>582</v>
      </c>
      <c r="E431" s="124" t="s">
        <v>536</v>
      </c>
      <c r="F431" s="121" t="s">
        <v>536</v>
      </c>
    </row>
    <row r="432" spans="1:6" ht="33.75" x14ac:dyDescent="0.25">
      <c r="A432" s="123">
        <v>346</v>
      </c>
      <c r="B432" s="124" t="s">
        <v>201</v>
      </c>
      <c r="C432" s="124" t="s">
        <v>510</v>
      </c>
      <c r="D432" s="124" t="s">
        <v>548</v>
      </c>
      <c r="E432" s="124" t="s">
        <v>583</v>
      </c>
      <c r="F432" s="124" t="s">
        <v>550</v>
      </c>
    </row>
    <row r="433" spans="1:6" ht="33.75" x14ac:dyDescent="0.25">
      <c r="A433" s="120" t="s">
        <v>584</v>
      </c>
      <c r="B433" s="121" t="s">
        <v>203</v>
      </c>
      <c r="C433" s="121" t="s">
        <v>516</v>
      </c>
      <c r="D433" s="124" t="s">
        <v>485</v>
      </c>
      <c r="E433" s="124" t="s">
        <v>585</v>
      </c>
      <c r="F433" s="124" t="s">
        <v>585</v>
      </c>
    </row>
    <row r="434" spans="1:6" ht="33.75" x14ac:dyDescent="0.25">
      <c r="A434" s="123">
        <v>354</v>
      </c>
      <c r="B434" s="124" t="s">
        <v>586</v>
      </c>
      <c r="C434" s="124" t="s">
        <v>559</v>
      </c>
      <c r="D434" s="124" t="s">
        <v>587</v>
      </c>
      <c r="E434" s="124" t="s">
        <v>588</v>
      </c>
      <c r="F434" s="124" t="s">
        <v>588</v>
      </c>
    </row>
    <row r="435" spans="1:6" ht="22.5" x14ac:dyDescent="0.25">
      <c r="A435" s="120">
        <v>361</v>
      </c>
      <c r="B435" s="121" t="s">
        <v>589</v>
      </c>
      <c r="C435" s="121" t="s">
        <v>552</v>
      </c>
      <c r="D435" s="121" t="s">
        <v>476</v>
      </c>
      <c r="E435" s="121" t="s">
        <v>553</v>
      </c>
      <c r="F435" s="121" t="s">
        <v>553</v>
      </c>
    </row>
    <row r="436" spans="1:6" ht="22.5" x14ac:dyDescent="0.25">
      <c r="A436" s="123">
        <v>362</v>
      </c>
      <c r="B436" s="124" t="s">
        <v>590</v>
      </c>
      <c r="C436" s="124" t="s">
        <v>482</v>
      </c>
      <c r="D436" s="124" t="s">
        <v>476</v>
      </c>
      <c r="E436" s="124" t="s">
        <v>521</v>
      </c>
      <c r="F436" s="124" t="s">
        <v>521</v>
      </c>
    </row>
    <row r="437" spans="1:6" ht="33.75" x14ac:dyDescent="0.25">
      <c r="A437" s="120">
        <v>363</v>
      </c>
      <c r="B437" s="121" t="s">
        <v>240</v>
      </c>
      <c r="C437" s="121" t="s">
        <v>516</v>
      </c>
      <c r="D437" s="121" t="s">
        <v>591</v>
      </c>
      <c r="E437" s="124" t="s">
        <v>592</v>
      </c>
      <c r="F437" s="124" t="s">
        <v>592</v>
      </c>
    </row>
    <row r="438" spans="1:6" ht="56.25" x14ac:dyDescent="0.25">
      <c r="A438" s="123" t="s">
        <v>593</v>
      </c>
      <c r="B438" s="124" t="s">
        <v>211</v>
      </c>
      <c r="C438" s="124" t="s">
        <v>516</v>
      </c>
      <c r="D438" s="124" t="s">
        <v>485</v>
      </c>
      <c r="E438" s="124" t="s">
        <v>594</v>
      </c>
      <c r="F438" s="124" t="s">
        <v>507</v>
      </c>
    </row>
    <row r="439" spans="1:6" ht="22.5" x14ac:dyDescent="0.25">
      <c r="A439" s="120">
        <v>365</v>
      </c>
      <c r="B439" s="121" t="s">
        <v>245</v>
      </c>
      <c r="C439" s="121" t="s">
        <v>552</v>
      </c>
      <c r="D439" s="121" t="s">
        <v>595</v>
      </c>
      <c r="E439" s="124" t="s">
        <v>596</v>
      </c>
      <c r="F439" s="124" t="s">
        <v>596</v>
      </c>
    </row>
    <row r="440" spans="1:6" x14ac:dyDescent="0.25">
      <c r="A440" s="123">
        <v>367</v>
      </c>
      <c r="B440" s="124" t="s">
        <v>248</v>
      </c>
      <c r="C440" s="124" t="s">
        <v>488</v>
      </c>
      <c r="D440" s="124" t="s">
        <v>489</v>
      </c>
      <c r="E440" s="124" t="s">
        <v>495</v>
      </c>
      <c r="F440" s="124" t="s">
        <v>495</v>
      </c>
    </row>
    <row r="441" spans="1:6" ht="33.75" x14ac:dyDescent="0.25">
      <c r="A441" s="120">
        <v>368</v>
      </c>
      <c r="B441" s="121" t="s">
        <v>597</v>
      </c>
      <c r="C441" s="121" t="s">
        <v>510</v>
      </c>
      <c r="D441" s="121" t="s">
        <v>598</v>
      </c>
      <c r="E441" s="124" t="s">
        <v>599</v>
      </c>
      <c r="F441" s="124" t="s">
        <v>600</v>
      </c>
    </row>
    <row r="442" spans="1:6" ht="22.5" x14ac:dyDescent="0.25">
      <c r="A442" s="123">
        <v>369</v>
      </c>
      <c r="B442" s="124" t="s">
        <v>253</v>
      </c>
      <c r="C442" s="124" t="s">
        <v>552</v>
      </c>
      <c r="D442" s="124" t="s">
        <v>535</v>
      </c>
      <c r="E442" s="124" t="s">
        <v>536</v>
      </c>
      <c r="F442" s="124" t="s">
        <v>536</v>
      </c>
    </row>
    <row r="443" spans="1:6" ht="45" x14ac:dyDescent="0.25">
      <c r="A443" s="123">
        <v>373</v>
      </c>
      <c r="B443" s="124" t="s">
        <v>257</v>
      </c>
      <c r="C443" s="124" t="s">
        <v>513</v>
      </c>
      <c r="D443" s="124" t="s">
        <v>601</v>
      </c>
      <c r="E443" s="124" t="s">
        <v>602</v>
      </c>
      <c r="F443" s="124" t="s">
        <v>603</v>
      </c>
    </row>
    <row r="444" spans="1:6" x14ac:dyDescent="0.25">
      <c r="A444" s="123">
        <v>379</v>
      </c>
      <c r="B444" s="124" t="s">
        <v>262</v>
      </c>
      <c r="C444" s="124" t="s">
        <v>516</v>
      </c>
      <c r="D444" s="124" t="s">
        <v>763</v>
      </c>
      <c r="E444" s="124"/>
      <c r="F444" s="124" t="s">
        <v>530</v>
      </c>
    </row>
    <row r="445" spans="1:6" ht="45" x14ac:dyDescent="0.25">
      <c r="A445" s="123" t="s">
        <v>604</v>
      </c>
      <c r="B445" s="124" t="s">
        <v>175</v>
      </c>
      <c r="C445" s="124" t="s">
        <v>577</v>
      </c>
      <c r="D445" s="124" t="s">
        <v>485</v>
      </c>
      <c r="E445" s="124" t="s">
        <v>605</v>
      </c>
      <c r="F445" s="124" t="s">
        <v>605</v>
      </c>
    </row>
    <row r="446" spans="1:6" ht="67.5" x14ac:dyDescent="0.25">
      <c r="A446" s="123" t="s">
        <v>606</v>
      </c>
      <c r="B446" s="124" t="s">
        <v>220</v>
      </c>
      <c r="C446" s="124" t="s">
        <v>516</v>
      </c>
      <c r="D446" s="124" t="s">
        <v>489</v>
      </c>
      <c r="E446" s="124" t="s">
        <v>607</v>
      </c>
      <c r="F446" s="124" t="s">
        <v>585</v>
      </c>
    </row>
    <row r="447" spans="1:6" ht="45" x14ac:dyDescent="0.25">
      <c r="A447" s="123">
        <v>383</v>
      </c>
      <c r="B447" s="124" t="s">
        <v>608</v>
      </c>
      <c r="C447" s="124" t="s">
        <v>571</v>
      </c>
      <c r="D447" s="124" t="s">
        <v>485</v>
      </c>
      <c r="E447" s="124" t="s">
        <v>609</v>
      </c>
      <c r="F447" s="124" t="s">
        <v>610</v>
      </c>
    </row>
    <row r="448" spans="1:6" ht="67.5" x14ac:dyDescent="0.25">
      <c r="A448" s="123">
        <v>392</v>
      </c>
      <c r="B448" s="124" t="s">
        <v>264</v>
      </c>
      <c r="C448" s="124" t="s">
        <v>475</v>
      </c>
      <c r="D448" s="124" t="s">
        <v>485</v>
      </c>
      <c r="E448" s="124" t="s">
        <v>611</v>
      </c>
      <c r="F448" s="124" t="s">
        <v>612</v>
      </c>
    </row>
    <row r="449" spans="1:6" ht="22.5" x14ac:dyDescent="0.25">
      <c r="A449" s="123">
        <v>393</v>
      </c>
      <c r="B449" s="124" t="s">
        <v>192</v>
      </c>
      <c r="C449" s="124" t="s">
        <v>516</v>
      </c>
      <c r="D449" s="124" t="s">
        <v>582</v>
      </c>
      <c r="E449" s="124" t="s">
        <v>536</v>
      </c>
      <c r="F449" s="124" t="s">
        <v>536</v>
      </c>
    </row>
    <row r="450" spans="1:6" ht="22.5" x14ac:dyDescent="0.25">
      <c r="A450" s="123">
        <v>396</v>
      </c>
      <c r="B450" s="124" t="s">
        <v>613</v>
      </c>
      <c r="C450" s="124" t="s">
        <v>552</v>
      </c>
      <c r="D450" s="124" t="s">
        <v>614</v>
      </c>
      <c r="E450" s="124" t="s">
        <v>615</v>
      </c>
      <c r="F450" s="124" t="s">
        <v>615</v>
      </c>
    </row>
    <row r="451" spans="1:6" ht="67.5" x14ac:dyDescent="0.25">
      <c r="A451" s="123" t="s">
        <v>616</v>
      </c>
      <c r="B451" s="124" t="s">
        <v>230</v>
      </c>
      <c r="C451" s="124" t="s">
        <v>516</v>
      </c>
      <c r="D451" s="124" t="s">
        <v>489</v>
      </c>
      <c r="E451" s="124" t="s">
        <v>617</v>
      </c>
      <c r="F451" s="124" t="s">
        <v>585</v>
      </c>
    </row>
    <row r="452" spans="1:6" ht="45" x14ac:dyDescent="0.25">
      <c r="A452" s="123">
        <v>405</v>
      </c>
      <c r="B452" s="126">
        <v>38393</v>
      </c>
      <c r="C452" s="124" t="s">
        <v>516</v>
      </c>
      <c r="D452" s="124" t="s">
        <v>476</v>
      </c>
      <c r="E452" s="124" t="s">
        <v>618</v>
      </c>
      <c r="F452" s="124" t="s">
        <v>618</v>
      </c>
    </row>
    <row r="453" spans="1:6" ht="22.5" x14ac:dyDescent="0.25">
      <c r="A453" s="120">
        <v>410</v>
      </c>
      <c r="B453" s="127">
        <v>38454</v>
      </c>
      <c r="C453" s="128" t="s">
        <v>516</v>
      </c>
      <c r="D453" s="128" t="s">
        <v>582</v>
      </c>
      <c r="E453" s="128" t="s">
        <v>536</v>
      </c>
      <c r="F453" s="128" t="s">
        <v>536</v>
      </c>
    </row>
    <row r="454" spans="1:6" ht="33.75" x14ac:dyDescent="0.25">
      <c r="A454" s="123">
        <v>412</v>
      </c>
      <c r="B454" s="126">
        <v>38470</v>
      </c>
      <c r="C454" s="124" t="s">
        <v>510</v>
      </c>
      <c r="D454" s="124" t="s">
        <v>619</v>
      </c>
      <c r="E454" s="124" t="s">
        <v>620</v>
      </c>
      <c r="F454" s="124" t="s">
        <v>620</v>
      </c>
    </row>
    <row r="455" spans="1:6" ht="22.5" x14ac:dyDescent="0.25">
      <c r="A455" s="123">
        <v>414</v>
      </c>
      <c r="B455" s="126">
        <v>38498</v>
      </c>
      <c r="C455" s="124" t="s">
        <v>552</v>
      </c>
      <c r="D455" s="124" t="s">
        <v>621</v>
      </c>
      <c r="E455" s="124" t="s">
        <v>622</v>
      </c>
      <c r="F455" s="124" t="s">
        <v>622</v>
      </c>
    </row>
    <row r="456" spans="1:6" x14ac:dyDescent="0.25">
      <c r="A456" s="123">
        <v>420</v>
      </c>
      <c r="B456" s="126">
        <v>38526</v>
      </c>
      <c r="C456" s="124" t="s">
        <v>488</v>
      </c>
      <c r="D456" s="124" t="s">
        <v>476</v>
      </c>
      <c r="E456" s="124" t="s">
        <v>495</v>
      </c>
      <c r="F456" s="124" t="s">
        <v>495</v>
      </c>
    </row>
    <row r="457" spans="1:6" ht="33.75" x14ac:dyDescent="0.25">
      <c r="A457" s="123">
        <v>424</v>
      </c>
      <c r="B457" s="126">
        <v>38553</v>
      </c>
      <c r="C457" s="126" t="s">
        <v>482</v>
      </c>
      <c r="D457" s="121" t="s">
        <v>544</v>
      </c>
      <c r="E457" s="121" t="s">
        <v>545</v>
      </c>
      <c r="F457" s="121" t="s">
        <v>546</v>
      </c>
    </row>
    <row r="458" spans="1:6" ht="22.5" x14ac:dyDescent="0.25">
      <c r="A458" s="123" t="s">
        <v>623</v>
      </c>
      <c r="B458" s="126">
        <v>38559</v>
      </c>
      <c r="C458" s="124" t="s">
        <v>577</v>
      </c>
      <c r="D458" s="124" t="s">
        <v>489</v>
      </c>
      <c r="E458" s="124" t="s">
        <v>624</v>
      </c>
      <c r="F458" s="124" t="s">
        <v>624</v>
      </c>
    </row>
    <row r="459" spans="1:6" ht="33.75" x14ac:dyDescent="0.25">
      <c r="A459" s="123">
        <v>430</v>
      </c>
      <c r="B459" s="126">
        <v>38576</v>
      </c>
      <c r="C459" s="126" t="s">
        <v>482</v>
      </c>
      <c r="D459" s="124" t="s">
        <v>625</v>
      </c>
      <c r="E459" s="124" t="s">
        <v>626</v>
      </c>
      <c r="F459" s="124" t="s">
        <v>546</v>
      </c>
    </row>
    <row r="460" spans="1:6" ht="45" x14ac:dyDescent="0.25">
      <c r="A460" s="123">
        <v>436</v>
      </c>
      <c r="B460" s="126">
        <v>38638</v>
      </c>
      <c r="C460" s="124" t="s">
        <v>552</v>
      </c>
      <c r="D460" s="124" t="s">
        <v>563</v>
      </c>
      <c r="E460" s="124" t="s">
        <v>564</v>
      </c>
      <c r="F460" s="124" t="s">
        <v>565</v>
      </c>
    </row>
    <row r="461" spans="1:6" ht="45" x14ac:dyDescent="0.25">
      <c r="A461" s="123" t="s">
        <v>627</v>
      </c>
      <c r="B461" s="126">
        <v>38649</v>
      </c>
      <c r="C461" s="124" t="s">
        <v>516</v>
      </c>
      <c r="D461" s="124" t="s">
        <v>489</v>
      </c>
      <c r="E461" s="124" t="s">
        <v>628</v>
      </c>
      <c r="F461" s="124" t="s">
        <v>585</v>
      </c>
    </row>
    <row r="462" spans="1:6" ht="22.5" x14ac:dyDescent="0.25">
      <c r="A462" s="123">
        <v>441</v>
      </c>
      <c r="B462" s="126">
        <v>38673</v>
      </c>
      <c r="C462" s="124" t="s">
        <v>552</v>
      </c>
      <c r="D462" s="128" t="s">
        <v>582</v>
      </c>
      <c r="E462" s="128" t="s">
        <v>536</v>
      </c>
      <c r="F462" s="128" t="s">
        <v>536</v>
      </c>
    </row>
    <row r="463" spans="1:6" ht="22.5" x14ac:dyDescent="0.25">
      <c r="A463" s="123">
        <v>442</v>
      </c>
      <c r="B463" s="126">
        <v>38677</v>
      </c>
      <c r="C463" s="124" t="s">
        <v>510</v>
      </c>
      <c r="D463" s="124" t="s">
        <v>629</v>
      </c>
      <c r="E463" s="124" t="s">
        <v>630</v>
      </c>
      <c r="F463" s="124" t="s">
        <v>630</v>
      </c>
    </row>
    <row r="464" spans="1:6" ht="247.5" x14ac:dyDescent="0.25">
      <c r="A464" s="123">
        <v>449</v>
      </c>
      <c r="B464" s="126">
        <v>38716</v>
      </c>
      <c r="C464" s="124" t="s">
        <v>475</v>
      </c>
      <c r="D464" s="124" t="s">
        <v>485</v>
      </c>
      <c r="E464" s="129" t="s">
        <v>631</v>
      </c>
      <c r="F464" s="124" t="s">
        <v>632</v>
      </c>
    </row>
    <row r="465" spans="1:6" ht="33.75" x14ac:dyDescent="0.25">
      <c r="A465" s="123" t="s">
        <v>633</v>
      </c>
      <c r="B465" s="126">
        <v>38734</v>
      </c>
      <c r="C465" s="124" t="s">
        <v>510</v>
      </c>
      <c r="D465" s="124" t="s">
        <v>548</v>
      </c>
      <c r="E465" s="124" t="s">
        <v>583</v>
      </c>
      <c r="F465" s="124" t="s">
        <v>550</v>
      </c>
    </row>
    <row r="466" spans="1:6" x14ac:dyDescent="0.25">
      <c r="A466" s="123">
        <v>455</v>
      </c>
      <c r="B466" s="126">
        <v>38769</v>
      </c>
      <c r="C466" s="124" t="s">
        <v>634</v>
      </c>
      <c r="D466" s="124" t="s">
        <v>635</v>
      </c>
      <c r="E466" s="124" t="s">
        <v>636</v>
      </c>
      <c r="F466" s="124" t="s">
        <v>636</v>
      </c>
    </row>
    <row r="467" spans="1:6" ht="45" x14ac:dyDescent="0.25">
      <c r="A467" s="123">
        <v>458</v>
      </c>
      <c r="B467" s="126">
        <v>38792</v>
      </c>
      <c r="C467" s="128" t="s">
        <v>637</v>
      </c>
      <c r="D467" s="124" t="s">
        <v>582</v>
      </c>
      <c r="E467" s="128" t="s">
        <v>536</v>
      </c>
      <c r="F467" s="128" t="s">
        <v>536</v>
      </c>
    </row>
    <row r="468" spans="1:6" x14ac:dyDescent="0.25">
      <c r="A468" s="123">
        <v>460</v>
      </c>
      <c r="B468" s="126">
        <v>38812</v>
      </c>
      <c r="C468" s="124" t="s">
        <v>488</v>
      </c>
      <c r="D468" s="124" t="s">
        <v>489</v>
      </c>
      <c r="E468" s="124" t="s">
        <v>578</v>
      </c>
      <c r="F468" s="124" t="s">
        <v>578</v>
      </c>
    </row>
    <row r="469" spans="1:6" ht="90" x14ac:dyDescent="0.25">
      <c r="A469" s="123">
        <v>462</v>
      </c>
      <c r="B469" s="126">
        <v>38818</v>
      </c>
      <c r="C469" s="124" t="s">
        <v>510</v>
      </c>
      <c r="D469" s="124" t="s">
        <v>638</v>
      </c>
      <c r="E469" s="124" t="s">
        <v>639</v>
      </c>
      <c r="F469" s="124" t="s">
        <v>640</v>
      </c>
    </row>
    <row r="470" spans="1:6" ht="22.5" x14ac:dyDescent="0.25">
      <c r="A470" s="123">
        <v>471</v>
      </c>
      <c r="B470" s="126">
        <v>38960</v>
      </c>
      <c r="C470" s="124" t="s">
        <v>510</v>
      </c>
      <c r="D470" s="124" t="s">
        <v>641</v>
      </c>
      <c r="E470" s="124" t="s">
        <v>642</v>
      </c>
      <c r="F470" s="124" t="s">
        <v>642</v>
      </c>
    </row>
    <row r="471" spans="1:6" ht="22.5" x14ac:dyDescent="0.25">
      <c r="A471" s="123">
        <v>472</v>
      </c>
      <c r="B471" s="126">
        <v>38973</v>
      </c>
      <c r="C471" s="124" t="s">
        <v>577</v>
      </c>
      <c r="D471" s="121" t="s">
        <v>535</v>
      </c>
      <c r="E471" s="121" t="s">
        <v>536</v>
      </c>
      <c r="F471" s="121" t="s">
        <v>536</v>
      </c>
    </row>
    <row r="472" spans="1:6" x14ac:dyDescent="0.25">
      <c r="A472" s="123">
        <v>473</v>
      </c>
      <c r="B472" s="126">
        <v>38986</v>
      </c>
      <c r="C472" s="124" t="s">
        <v>510</v>
      </c>
      <c r="D472" s="124" t="s">
        <v>643</v>
      </c>
      <c r="E472" s="124" t="s">
        <v>644</v>
      </c>
      <c r="F472" s="124" t="s">
        <v>644</v>
      </c>
    </row>
    <row r="473" spans="1:6" ht="33.75" x14ac:dyDescent="0.25">
      <c r="A473" s="123">
        <v>486</v>
      </c>
      <c r="B473" s="126" t="s">
        <v>352</v>
      </c>
      <c r="C473" s="124" t="s">
        <v>577</v>
      </c>
      <c r="D473" s="124" t="s">
        <v>489</v>
      </c>
      <c r="E473" s="124" t="s">
        <v>645</v>
      </c>
      <c r="F473" s="124" t="s">
        <v>645</v>
      </c>
    </row>
    <row r="474" spans="1:6" ht="45" x14ac:dyDescent="0.25">
      <c r="A474" s="123" t="s">
        <v>646</v>
      </c>
      <c r="B474" s="126" t="s">
        <v>313</v>
      </c>
      <c r="C474" s="124" t="s">
        <v>516</v>
      </c>
      <c r="D474" s="124" t="s">
        <v>489</v>
      </c>
      <c r="E474" s="124" t="s">
        <v>628</v>
      </c>
      <c r="F474" s="124" t="s">
        <v>585</v>
      </c>
    </row>
    <row r="475" spans="1:6" ht="33.75" x14ac:dyDescent="0.25">
      <c r="A475" s="123" t="s">
        <v>647</v>
      </c>
      <c r="B475" s="126" t="s">
        <v>354</v>
      </c>
      <c r="C475" s="124" t="s">
        <v>510</v>
      </c>
      <c r="D475" s="124" t="s">
        <v>598</v>
      </c>
      <c r="E475" s="124" t="s">
        <v>599</v>
      </c>
      <c r="F475" s="124" t="s">
        <v>600</v>
      </c>
    </row>
    <row r="476" spans="1:6" x14ac:dyDescent="0.25">
      <c r="A476" s="123" t="s">
        <v>737</v>
      </c>
      <c r="B476" s="126" t="s">
        <v>361</v>
      </c>
      <c r="C476" s="124" t="s">
        <v>488</v>
      </c>
      <c r="D476" s="124" t="s">
        <v>489</v>
      </c>
      <c r="E476" s="124" t="s">
        <v>578</v>
      </c>
      <c r="F476" s="124" t="s">
        <v>578</v>
      </c>
    </row>
    <row r="477" spans="1:6" ht="78.75" x14ac:dyDescent="0.25">
      <c r="A477" s="123">
        <v>496</v>
      </c>
      <c r="B477" s="126" t="s">
        <v>370</v>
      </c>
      <c r="C477" s="124" t="s">
        <v>510</v>
      </c>
      <c r="D477" s="124" t="s">
        <v>648</v>
      </c>
      <c r="E477" s="124" t="s">
        <v>649</v>
      </c>
      <c r="F477" s="124" t="s">
        <v>650</v>
      </c>
    </row>
    <row r="478" spans="1:6" ht="33.75" x14ac:dyDescent="0.25">
      <c r="A478" s="123" t="s">
        <v>651</v>
      </c>
      <c r="B478" s="126" t="s">
        <v>332</v>
      </c>
      <c r="C478" s="124" t="s">
        <v>510</v>
      </c>
      <c r="D478" s="124" t="s">
        <v>652</v>
      </c>
      <c r="E478" s="124" t="s">
        <v>549</v>
      </c>
      <c r="F478" s="124" t="s">
        <v>550</v>
      </c>
    </row>
    <row r="479" spans="1:6" ht="33.75" x14ac:dyDescent="0.25">
      <c r="A479" s="123">
        <v>501</v>
      </c>
      <c r="B479" s="126" t="s">
        <v>373</v>
      </c>
      <c r="C479" s="124" t="s">
        <v>475</v>
      </c>
      <c r="D479" s="124" t="s">
        <v>485</v>
      </c>
      <c r="E479" s="124" t="s">
        <v>653</v>
      </c>
      <c r="F479" s="124" t="s">
        <v>632</v>
      </c>
    </row>
    <row r="480" spans="1:6" ht="33.75" x14ac:dyDescent="0.25">
      <c r="A480" s="123" t="s">
        <v>654</v>
      </c>
      <c r="B480" s="126" t="s">
        <v>332</v>
      </c>
      <c r="C480" s="124" t="s">
        <v>510</v>
      </c>
      <c r="D480" s="124" t="s">
        <v>598</v>
      </c>
      <c r="E480" s="124" t="s">
        <v>599</v>
      </c>
      <c r="F480" s="124" t="s">
        <v>600</v>
      </c>
    </row>
    <row r="481" spans="1:6" x14ac:dyDescent="0.25">
      <c r="A481" s="123">
        <v>510</v>
      </c>
      <c r="B481" s="126" t="s">
        <v>377</v>
      </c>
      <c r="C481" s="124" t="s">
        <v>488</v>
      </c>
      <c r="D481" s="124" t="s">
        <v>489</v>
      </c>
      <c r="E481" s="124" t="s">
        <v>495</v>
      </c>
      <c r="F481" s="124" t="s">
        <v>495</v>
      </c>
    </row>
    <row r="482" spans="1:6" ht="45" x14ac:dyDescent="0.25">
      <c r="A482" s="123">
        <v>511</v>
      </c>
      <c r="B482" s="126" t="s">
        <v>384</v>
      </c>
      <c r="C482" s="124" t="s">
        <v>552</v>
      </c>
      <c r="D482" s="124" t="s">
        <v>563</v>
      </c>
      <c r="E482" s="124" t="s">
        <v>564</v>
      </c>
      <c r="F482" s="124" t="s">
        <v>565</v>
      </c>
    </row>
    <row r="483" spans="1:6" ht="22.5" x14ac:dyDescent="0.25">
      <c r="A483" s="123">
        <v>514</v>
      </c>
      <c r="B483" s="126" t="s">
        <v>386</v>
      </c>
      <c r="C483" s="124" t="s">
        <v>552</v>
      </c>
      <c r="D483" s="124" t="s">
        <v>764</v>
      </c>
      <c r="E483" s="124"/>
      <c r="F483" s="124" t="s">
        <v>244</v>
      </c>
    </row>
    <row r="484" spans="1:6" ht="22.5" x14ac:dyDescent="0.25">
      <c r="A484" s="123" t="s">
        <v>738</v>
      </c>
      <c r="B484" s="126" t="s">
        <v>389</v>
      </c>
      <c r="C484" s="124" t="s">
        <v>488</v>
      </c>
      <c r="D484" s="124" t="s">
        <v>489</v>
      </c>
      <c r="E484" s="124" t="s">
        <v>624</v>
      </c>
      <c r="F484" s="124" t="s">
        <v>624</v>
      </c>
    </row>
    <row r="485" spans="1:6" ht="22.5" x14ac:dyDescent="0.25">
      <c r="A485" s="123">
        <v>519</v>
      </c>
      <c r="B485" s="126" t="s">
        <v>396</v>
      </c>
      <c r="C485" s="124" t="s">
        <v>510</v>
      </c>
      <c r="D485" s="124" t="s">
        <v>621</v>
      </c>
      <c r="E485" s="124" t="s">
        <v>622</v>
      </c>
      <c r="F485" s="124" t="s">
        <v>622</v>
      </c>
    </row>
    <row r="486" spans="1:6" ht="33.75" x14ac:dyDescent="0.25">
      <c r="A486" s="123">
        <v>523</v>
      </c>
      <c r="B486" s="126" t="s">
        <v>399</v>
      </c>
      <c r="C486" s="124" t="s">
        <v>577</v>
      </c>
      <c r="D486" s="124" t="s">
        <v>489</v>
      </c>
      <c r="E486" s="124" t="s">
        <v>645</v>
      </c>
      <c r="F486" s="124" t="s">
        <v>645</v>
      </c>
    </row>
    <row r="487" spans="1:6" ht="78.75" x14ac:dyDescent="0.25">
      <c r="A487" s="123">
        <v>524</v>
      </c>
      <c r="B487" s="126" t="s">
        <v>678</v>
      </c>
      <c r="C487" s="124" t="s">
        <v>510</v>
      </c>
      <c r="D487" s="124" t="s">
        <v>648</v>
      </c>
      <c r="E487" s="124" t="s">
        <v>649</v>
      </c>
      <c r="F487" s="124" t="s">
        <v>650</v>
      </c>
    </row>
    <row r="488" spans="1:6" ht="22.5" x14ac:dyDescent="0.25">
      <c r="A488" s="123">
        <v>536</v>
      </c>
      <c r="B488" s="126" t="s">
        <v>728</v>
      </c>
      <c r="C488" s="124" t="s">
        <v>552</v>
      </c>
      <c r="D488" s="124" t="s">
        <v>489</v>
      </c>
      <c r="E488" s="124" t="s">
        <v>739</v>
      </c>
      <c r="F488" s="124" t="s">
        <v>624</v>
      </c>
    </row>
    <row r="489" spans="1:6" ht="90" x14ac:dyDescent="0.25">
      <c r="A489" s="123">
        <v>554</v>
      </c>
      <c r="B489" s="126" t="s">
        <v>777</v>
      </c>
      <c r="C489" s="124" t="s">
        <v>510</v>
      </c>
      <c r="D489" s="124" t="s">
        <v>785</v>
      </c>
      <c r="E489" s="124" t="s">
        <v>786</v>
      </c>
      <c r="F489" s="124" t="s">
        <v>271</v>
      </c>
    </row>
    <row r="490" spans="1:6" ht="45" x14ac:dyDescent="0.25">
      <c r="A490" s="123">
        <v>557</v>
      </c>
      <c r="B490" s="126" t="s">
        <v>791</v>
      </c>
      <c r="C490" s="124" t="s">
        <v>475</v>
      </c>
      <c r="D490" s="124" t="s">
        <v>485</v>
      </c>
      <c r="E490" s="124" t="s">
        <v>800</v>
      </c>
      <c r="F490" s="124" t="s">
        <v>801</v>
      </c>
    </row>
    <row r="491" spans="1:6" x14ac:dyDescent="0.25">
      <c r="A491" s="120"/>
      <c r="B491" s="127"/>
      <c r="C491" s="121"/>
      <c r="D491" s="121"/>
      <c r="E491" s="121"/>
      <c r="F491" s="121"/>
    </row>
    <row r="492" spans="1:6" x14ac:dyDescent="0.25">
      <c r="A492" s="111" t="s">
        <v>656</v>
      </c>
      <c r="B492" s="130" t="s">
        <v>657</v>
      </c>
      <c r="C492" s="112"/>
      <c r="D492" s="112"/>
      <c r="E492" s="122"/>
      <c r="F492" s="112"/>
    </row>
    <row r="493" spans="1:6" x14ac:dyDescent="0.25">
      <c r="A493" s="111" t="s">
        <v>658</v>
      </c>
      <c r="B493" s="112" t="s">
        <v>489</v>
      </c>
      <c r="C493" s="112"/>
      <c r="D493" s="112"/>
      <c r="E493" s="121"/>
      <c r="F493" s="112"/>
    </row>
    <row r="494" spans="1:6" x14ac:dyDescent="0.25">
      <c r="A494" s="111" t="s">
        <v>659</v>
      </c>
      <c r="B494" s="130" t="s">
        <v>476</v>
      </c>
      <c r="C494" s="112"/>
      <c r="D494" s="112"/>
      <c r="E494" s="112"/>
      <c r="F494" s="112"/>
    </row>
    <row r="495" spans="1:6" x14ac:dyDescent="0.25">
      <c r="A495" s="111" t="s">
        <v>660</v>
      </c>
      <c r="B495" s="112" t="s">
        <v>661</v>
      </c>
      <c r="C495" s="112"/>
      <c r="D495" s="112"/>
      <c r="E495" s="112"/>
      <c r="F495" s="112"/>
    </row>
    <row r="496" spans="1:6" x14ac:dyDescent="0.25">
      <c r="A496" s="111" t="s">
        <v>662</v>
      </c>
      <c r="B496" s="112" t="s">
        <v>663</v>
      </c>
      <c r="C496" s="112"/>
      <c r="D496" s="112"/>
      <c r="E496" s="112"/>
      <c r="F496" s="112"/>
    </row>
    <row r="497" spans="1:6" x14ac:dyDescent="0.25">
      <c r="A497" s="111" t="s">
        <v>664</v>
      </c>
      <c r="B497" s="112" t="s">
        <v>665</v>
      </c>
      <c r="C497" s="112"/>
      <c r="D497" s="112"/>
      <c r="E497" s="112"/>
      <c r="F497" s="112"/>
    </row>
    <row r="498" spans="1:6" x14ac:dyDescent="0.25">
      <c r="A498" s="111" t="s">
        <v>666</v>
      </c>
      <c r="B498" s="112" t="s">
        <v>667</v>
      </c>
      <c r="C498" s="112"/>
      <c r="D498" s="112"/>
      <c r="E498" s="112"/>
      <c r="F498" s="112"/>
    </row>
    <row r="499" spans="1:6" x14ac:dyDescent="0.25">
      <c r="A499" s="111" t="s">
        <v>668</v>
      </c>
      <c r="B499" s="112" t="s">
        <v>669</v>
      </c>
      <c r="C499" s="112"/>
      <c r="D499" s="112"/>
      <c r="E499" s="112"/>
      <c r="F499" s="112"/>
    </row>
    <row r="500" spans="1:6" x14ac:dyDescent="0.25">
      <c r="A500" s="111" t="s">
        <v>670</v>
      </c>
      <c r="B500" s="112" t="s">
        <v>671</v>
      </c>
      <c r="C500" s="112"/>
      <c r="D500" s="112"/>
      <c r="E500" s="112"/>
      <c r="F500" s="112"/>
    </row>
    <row r="501" spans="1:6" x14ac:dyDescent="0.25">
      <c r="A501" s="111" t="s">
        <v>740</v>
      </c>
      <c r="B501" s="112" t="s">
        <v>741</v>
      </c>
      <c r="C501" s="112"/>
      <c r="D501" s="112"/>
      <c r="E501" s="112"/>
      <c r="F501" s="112"/>
    </row>
    <row r="502" spans="1:6" x14ac:dyDescent="0.25">
      <c r="A502" s="111"/>
      <c r="B502" s="112"/>
      <c r="C502" s="112"/>
      <c r="D502" s="112"/>
      <c r="E502" s="112"/>
      <c r="F502" s="112"/>
    </row>
    <row r="503" spans="1:6" x14ac:dyDescent="0.25">
      <c r="A503" s="139" t="s">
        <v>672</v>
      </c>
      <c r="B503" s="139"/>
      <c r="C503" s="139"/>
      <c r="D503" s="139"/>
      <c r="E503" s="139"/>
      <c r="F503" s="139"/>
    </row>
    <row r="504" spans="1:6" x14ac:dyDescent="0.25">
      <c r="A504" s="139"/>
      <c r="B504" s="139"/>
      <c r="C504" s="139"/>
      <c r="D504" s="139"/>
      <c r="E504" s="139"/>
      <c r="F504" s="139"/>
    </row>
    <row r="505" spans="1:6" x14ac:dyDescent="0.25">
      <c r="A505" s="139"/>
      <c r="B505" s="139"/>
      <c r="C505" s="139"/>
      <c r="D505" s="139"/>
      <c r="E505" s="139"/>
      <c r="F505" s="139"/>
    </row>
    <row r="506" spans="1:6" x14ac:dyDescent="0.25">
      <c r="A506" s="139"/>
      <c r="B506" s="139"/>
      <c r="C506" s="139"/>
      <c r="D506" s="139"/>
      <c r="E506" s="139"/>
      <c r="F506" s="139"/>
    </row>
  </sheetData>
  <mergeCells count="1">
    <mergeCell ref="A503:F50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70"/>
  <sheetViews>
    <sheetView workbookViewId="0"/>
  </sheetViews>
  <sheetFormatPr baseColWidth="10" defaultColWidth="11.7109375" defaultRowHeight="12" x14ac:dyDescent="0.15"/>
  <cols>
    <col min="1" max="1" width="35.140625" style="6" customWidth="1"/>
    <col min="2" max="2" width="12.7109375" style="3" customWidth="1"/>
    <col min="3" max="3" width="9.85546875" style="3" bestFit="1" customWidth="1"/>
    <col min="4" max="4" width="24" style="6" bestFit="1" customWidth="1"/>
    <col min="5" max="5" width="16.42578125" style="9" bestFit="1" customWidth="1"/>
    <col min="6" max="6" width="16.5703125" style="6" bestFit="1" customWidth="1"/>
    <col min="7" max="7" width="10.42578125" style="6" customWidth="1"/>
    <col min="8" max="8" width="11" style="6" bestFit="1" customWidth="1"/>
    <col min="9" max="9" width="13.42578125" style="6" bestFit="1" customWidth="1"/>
    <col min="10" max="10" width="18.85546875" style="6" bestFit="1" customWidth="1"/>
    <col min="11" max="11" width="16.7109375" style="6" bestFit="1" customWidth="1"/>
    <col min="12" max="13" width="16.140625" style="6" bestFit="1" customWidth="1"/>
    <col min="14" max="14" width="3.42578125" style="6" customWidth="1"/>
    <col min="15" max="150" width="9.7109375" style="7" customWidth="1"/>
    <col min="151" max="256" width="11.7109375" style="7"/>
    <col min="257" max="257" width="35.140625" style="7" customWidth="1"/>
    <col min="258" max="258" width="6.7109375" style="7" customWidth="1"/>
    <col min="259" max="259" width="9.85546875" style="7" bestFit="1" customWidth="1"/>
    <col min="260" max="260" width="5.7109375" style="7" customWidth="1"/>
    <col min="261" max="261" width="10.28515625" style="7" customWidth="1"/>
    <col min="262" max="262" width="6.5703125" style="7" bestFit="1" customWidth="1"/>
    <col min="263" max="263" width="10.42578125" style="7" customWidth="1"/>
    <col min="264" max="264" width="11" style="7" bestFit="1" customWidth="1"/>
    <col min="265" max="265" width="13.42578125" style="7" bestFit="1" customWidth="1"/>
    <col min="266" max="266" width="18.85546875" style="7" bestFit="1" customWidth="1"/>
    <col min="267" max="267" width="16.7109375" style="7" bestFit="1" customWidth="1"/>
    <col min="268" max="269" width="16.140625" style="7" bestFit="1" customWidth="1"/>
    <col min="270" max="270" width="3.42578125" style="7" customWidth="1"/>
    <col min="271" max="406" width="9.7109375" style="7" customWidth="1"/>
    <col min="407" max="512" width="11.7109375" style="7"/>
    <col min="513" max="513" width="35.140625" style="7" customWidth="1"/>
    <col min="514" max="514" width="6.7109375" style="7" customWidth="1"/>
    <col min="515" max="515" width="9.85546875" style="7" bestFit="1" customWidth="1"/>
    <col min="516" max="516" width="5.7109375" style="7" customWidth="1"/>
    <col min="517" max="517" width="10.28515625" style="7" customWidth="1"/>
    <col min="518" max="518" width="6.5703125" style="7" bestFit="1" customWidth="1"/>
    <col min="519" max="519" width="10.42578125" style="7" customWidth="1"/>
    <col min="520" max="520" width="11" style="7" bestFit="1" customWidth="1"/>
    <col min="521" max="521" width="13.42578125" style="7" bestFit="1" customWidth="1"/>
    <col min="522" max="522" width="18.85546875" style="7" bestFit="1" customWidth="1"/>
    <col min="523" max="523" width="16.7109375" style="7" bestFit="1" customWidth="1"/>
    <col min="524" max="525" width="16.140625" style="7" bestFit="1" customWidth="1"/>
    <col min="526" max="526" width="3.42578125" style="7" customWidth="1"/>
    <col min="527" max="662" width="9.7109375" style="7" customWidth="1"/>
    <col min="663" max="768" width="11.7109375" style="7"/>
    <col min="769" max="769" width="35.140625" style="7" customWidth="1"/>
    <col min="770" max="770" width="6.7109375" style="7" customWidth="1"/>
    <col min="771" max="771" width="9.85546875" style="7" bestFit="1" customWidth="1"/>
    <col min="772" max="772" width="5.7109375" style="7" customWidth="1"/>
    <col min="773" max="773" width="10.28515625" style="7" customWidth="1"/>
    <col min="774" max="774" width="6.5703125" style="7" bestFit="1" customWidth="1"/>
    <col min="775" max="775" width="10.42578125" style="7" customWidth="1"/>
    <col min="776" max="776" width="11" style="7" bestFit="1" customWidth="1"/>
    <col min="777" max="777" width="13.42578125" style="7" bestFit="1" customWidth="1"/>
    <col min="778" max="778" width="18.85546875" style="7" bestFit="1" customWidth="1"/>
    <col min="779" max="779" width="16.7109375" style="7" bestFit="1" customWidth="1"/>
    <col min="780" max="781" width="16.140625" style="7" bestFit="1" customWidth="1"/>
    <col min="782" max="782" width="3.42578125" style="7" customWidth="1"/>
    <col min="783" max="918" width="9.7109375" style="7" customWidth="1"/>
    <col min="919"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0.28515625" style="7" customWidth="1"/>
    <col min="1030" max="1030" width="6.5703125" style="7" bestFit="1" customWidth="1"/>
    <col min="1031" max="1031" width="10.42578125" style="7" customWidth="1"/>
    <col min="1032" max="1032" width="11" style="7" bestFit="1" customWidth="1"/>
    <col min="1033" max="1033" width="13.42578125" style="7" bestFit="1" customWidth="1"/>
    <col min="1034" max="1034" width="18.85546875" style="7" bestFit="1" customWidth="1"/>
    <col min="1035" max="1035" width="16.7109375" style="7" bestFit="1" customWidth="1"/>
    <col min="1036" max="1037" width="16.140625" style="7" bestFit="1" customWidth="1"/>
    <col min="1038" max="1038" width="3.42578125" style="7" customWidth="1"/>
    <col min="1039" max="1174" width="9.7109375" style="7" customWidth="1"/>
    <col min="1175"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0.28515625" style="7" customWidth="1"/>
    <col min="1286" max="1286" width="6.5703125" style="7" bestFit="1" customWidth="1"/>
    <col min="1287" max="1287" width="10.42578125" style="7" customWidth="1"/>
    <col min="1288" max="1288" width="11" style="7" bestFit="1" customWidth="1"/>
    <col min="1289" max="1289" width="13.42578125" style="7" bestFit="1" customWidth="1"/>
    <col min="1290" max="1290" width="18.85546875" style="7" bestFit="1" customWidth="1"/>
    <col min="1291" max="1291" width="16.7109375" style="7" bestFit="1" customWidth="1"/>
    <col min="1292" max="1293" width="16.140625" style="7" bestFit="1" customWidth="1"/>
    <col min="1294" max="1294" width="3.42578125" style="7" customWidth="1"/>
    <col min="1295" max="1430" width="9.7109375" style="7" customWidth="1"/>
    <col min="1431"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0.28515625" style="7" customWidth="1"/>
    <col min="1542" max="1542" width="6.5703125" style="7" bestFit="1" customWidth="1"/>
    <col min="1543" max="1543" width="10.42578125" style="7" customWidth="1"/>
    <col min="1544" max="1544" width="11" style="7" bestFit="1" customWidth="1"/>
    <col min="1545" max="1545" width="13.42578125" style="7" bestFit="1" customWidth="1"/>
    <col min="1546" max="1546" width="18.85546875" style="7" bestFit="1" customWidth="1"/>
    <col min="1547" max="1547" width="16.7109375" style="7" bestFit="1" customWidth="1"/>
    <col min="1548" max="1549" width="16.140625" style="7" bestFit="1" customWidth="1"/>
    <col min="1550" max="1550" width="3.42578125" style="7" customWidth="1"/>
    <col min="1551" max="1686" width="9.7109375" style="7" customWidth="1"/>
    <col min="1687"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0.28515625" style="7" customWidth="1"/>
    <col min="1798" max="1798" width="6.5703125" style="7" bestFit="1" customWidth="1"/>
    <col min="1799" max="1799" width="10.42578125" style="7" customWidth="1"/>
    <col min="1800" max="1800" width="11" style="7" bestFit="1" customWidth="1"/>
    <col min="1801" max="1801" width="13.42578125" style="7" bestFit="1" customWidth="1"/>
    <col min="1802" max="1802" width="18.85546875" style="7" bestFit="1" customWidth="1"/>
    <col min="1803" max="1803" width="16.7109375" style="7" bestFit="1" customWidth="1"/>
    <col min="1804" max="1805" width="16.140625" style="7" bestFit="1" customWidth="1"/>
    <col min="1806" max="1806" width="3.42578125" style="7" customWidth="1"/>
    <col min="1807" max="1942" width="9.7109375" style="7" customWidth="1"/>
    <col min="1943"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0.28515625" style="7" customWidth="1"/>
    <col min="2054" max="2054" width="6.5703125" style="7" bestFit="1" customWidth="1"/>
    <col min="2055" max="2055" width="10.42578125" style="7" customWidth="1"/>
    <col min="2056" max="2056" width="11" style="7" bestFit="1" customWidth="1"/>
    <col min="2057" max="2057" width="13.42578125" style="7" bestFit="1" customWidth="1"/>
    <col min="2058" max="2058" width="18.85546875" style="7" bestFit="1" customWidth="1"/>
    <col min="2059" max="2059" width="16.7109375" style="7" bestFit="1" customWidth="1"/>
    <col min="2060" max="2061" width="16.140625" style="7" bestFit="1" customWidth="1"/>
    <col min="2062" max="2062" width="3.42578125" style="7" customWidth="1"/>
    <col min="2063" max="2198" width="9.7109375" style="7" customWidth="1"/>
    <col min="2199"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0.28515625" style="7" customWidth="1"/>
    <col min="2310" max="2310" width="6.5703125" style="7" bestFit="1" customWidth="1"/>
    <col min="2311" max="2311" width="10.42578125" style="7" customWidth="1"/>
    <col min="2312" max="2312" width="11" style="7" bestFit="1" customWidth="1"/>
    <col min="2313" max="2313" width="13.42578125" style="7" bestFit="1" customWidth="1"/>
    <col min="2314" max="2314" width="18.85546875" style="7" bestFit="1" customWidth="1"/>
    <col min="2315" max="2315" width="16.7109375" style="7" bestFit="1" customWidth="1"/>
    <col min="2316" max="2317" width="16.140625" style="7" bestFit="1" customWidth="1"/>
    <col min="2318" max="2318" width="3.42578125" style="7" customWidth="1"/>
    <col min="2319" max="2454" width="9.7109375" style="7" customWidth="1"/>
    <col min="2455"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0.28515625" style="7" customWidth="1"/>
    <col min="2566" max="2566" width="6.5703125" style="7" bestFit="1" customWidth="1"/>
    <col min="2567" max="2567" width="10.42578125" style="7" customWidth="1"/>
    <col min="2568" max="2568" width="11" style="7" bestFit="1" customWidth="1"/>
    <col min="2569" max="2569" width="13.42578125" style="7" bestFit="1" customWidth="1"/>
    <col min="2570" max="2570" width="18.85546875" style="7" bestFit="1" customWidth="1"/>
    <col min="2571" max="2571" width="16.7109375" style="7" bestFit="1" customWidth="1"/>
    <col min="2572" max="2573" width="16.140625" style="7" bestFit="1" customWidth="1"/>
    <col min="2574" max="2574" width="3.42578125" style="7" customWidth="1"/>
    <col min="2575" max="2710" width="9.7109375" style="7" customWidth="1"/>
    <col min="2711"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0.28515625" style="7" customWidth="1"/>
    <col min="2822" max="2822" width="6.5703125" style="7" bestFit="1" customWidth="1"/>
    <col min="2823" max="2823" width="10.42578125" style="7" customWidth="1"/>
    <col min="2824" max="2824" width="11" style="7" bestFit="1" customWidth="1"/>
    <col min="2825" max="2825" width="13.42578125" style="7" bestFit="1" customWidth="1"/>
    <col min="2826" max="2826" width="18.85546875" style="7" bestFit="1" customWidth="1"/>
    <col min="2827" max="2827" width="16.7109375" style="7" bestFit="1" customWidth="1"/>
    <col min="2828" max="2829" width="16.140625" style="7" bestFit="1" customWidth="1"/>
    <col min="2830" max="2830" width="3.42578125" style="7" customWidth="1"/>
    <col min="2831" max="2966" width="9.7109375" style="7" customWidth="1"/>
    <col min="2967"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0.28515625" style="7" customWidth="1"/>
    <col min="3078" max="3078" width="6.5703125" style="7" bestFit="1" customWidth="1"/>
    <col min="3079" max="3079" width="10.42578125" style="7" customWidth="1"/>
    <col min="3080" max="3080" width="11" style="7" bestFit="1" customWidth="1"/>
    <col min="3081" max="3081" width="13.42578125" style="7" bestFit="1" customWidth="1"/>
    <col min="3082" max="3082" width="18.85546875" style="7" bestFit="1" customWidth="1"/>
    <col min="3083" max="3083" width="16.7109375" style="7" bestFit="1" customWidth="1"/>
    <col min="3084" max="3085" width="16.140625" style="7" bestFit="1" customWidth="1"/>
    <col min="3086" max="3086" width="3.42578125" style="7" customWidth="1"/>
    <col min="3087" max="3222" width="9.7109375" style="7" customWidth="1"/>
    <col min="3223"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0.28515625" style="7" customWidth="1"/>
    <col min="3334" max="3334" width="6.5703125" style="7" bestFit="1" customWidth="1"/>
    <col min="3335" max="3335" width="10.42578125" style="7" customWidth="1"/>
    <col min="3336" max="3336" width="11" style="7" bestFit="1" customWidth="1"/>
    <col min="3337" max="3337" width="13.42578125" style="7" bestFit="1" customWidth="1"/>
    <col min="3338" max="3338" width="18.85546875" style="7" bestFit="1" customWidth="1"/>
    <col min="3339" max="3339" width="16.7109375" style="7" bestFit="1" customWidth="1"/>
    <col min="3340" max="3341" width="16.140625" style="7" bestFit="1" customWidth="1"/>
    <col min="3342" max="3342" width="3.42578125" style="7" customWidth="1"/>
    <col min="3343" max="3478" width="9.7109375" style="7" customWidth="1"/>
    <col min="3479"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0.28515625" style="7" customWidth="1"/>
    <col min="3590" max="3590" width="6.5703125" style="7" bestFit="1" customWidth="1"/>
    <col min="3591" max="3591" width="10.42578125" style="7" customWidth="1"/>
    <col min="3592" max="3592" width="11" style="7" bestFit="1" customWidth="1"/>
    <col min="3593" max="3593" width="13.42578125" style="7" bestFit="1" customWidth="1"/>
    <col min="3594" max="3594" width="18.85546875" style="7" bestFit="1" customWidth="1"/>
    <col min="3595" max="3595" width="16.7109375" style="7" bestFit="1" customWidth="1"/>
    <col min="3596" max="3597" width="16.140625" style="7" bestFit="1" customWidth="1"/>
    <col min="3598" max="3598" width="3.42578125" style="7" customWidth="1"/>
    <col min="3599" max="3734" width="9.7109375" style="7" customWidth="1"/>
    <col min="3735"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0.28515625" style="7" customWidth="1"/>
    <col min="3846" max="3846" width="6.5703125" style="7" bestFit="1" customWidth="1"/>
    <col min="3847" max="3847" width="10.42578125" style="7" customWidth="1"/>
    <col min="3848" max="3848" width="11" style="7" bestFit="1" customWidth="1"/>
    <col min="3849" max="3849" width="13.42578125" style="7" bestFit="1" customWidth="1"/>
    <col min="3850" max="3850" width="18.85546875" style="7" bestFit="1" customWidth="1"/>
    <col min="3851" max="3851" width="16.7109375" style="7" bestFit="1" customWidth="1"/>
    <col min="3852" max="3853" width="16.140625" style="7" bestFit="1" customWidth="1"/>
    <col min="3854" max="3854" width="3.42578125" style="7" customWidth="1"/>
    <col min="3855" max="3990" width="9.7109375" style="7" customWidth="1"/>
    <col min="3991"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0.28515625" style="7" customWidth="1"/>
    <col min="4102" max="4102" width="6.5703125" style="7" bestFit="1" customWidth="1"/>
    <col min="4103" max="4103" width="10.42578125" style="7" customWidth="1"/>
    <col min="4104" max="4104" width="11" style="7" bestFit="1" customWidth="1"/>
    <col min="4105" max="4105" width="13.42578125" style="7" bestFit="1" customWidth="1"/>
    <col min="4106" max="4106" width="18.85546875" style="7" bestFit="1" customWidth="1"/>
    <col min="4107" max="4107" width="16.7109375" style="7" bestFit="1" customWidth="1"/>
    <col min="4108" max="4109" width="16.140625" style="7" bestFit="1" customWidth="1"/>
    <col min="4110" max="4110" width="3.42578125" style="7" customWidth="1"/>
    <col min="4111" max="4246" width="9.7109375" style="7" customWidth="1"/>
    <col min="4247"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0.28515625" style="7" customWidth="1"/>
    <col min="4358" max="4358" width="6.5703125" style="7" bestFit="1" customWidth="1"/>
    <col min="4359" max="4359" width="10.42578125" style="7" customWidth="1"/>
    <col min="4360" max="4360" width="11" style="7" bestFit="1" customWidth="1"/>
    <col min="4361" max="4361" width="13.42578125" style="7" bestFit="1" customWidth="1"/>
    <col min="4362" max="4362" width="18.85546875" style="7" bestFit="1" customWidth="1"/>
    <col min="4363" max="4363" width="16.7109375" style="7" bestFit="1" customWidth="1"/>
    <col min="4364" max="4365" width="16.140625" style="7" bestFit="1" customWidth="1"/>
    <col min="4366" max="4366" width="3.42578125" style="7" customWidth="1"/>
    <col min="4367" max="4502" width="9.7109375" style="7" customWidth="1"/>
    <col min="4503"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0.28515625" style="7" customWidth="1"/>
    <col min="4614" max="4614" width="6.5703125" style="7" bestFit="1" customWidth="1"/>
    <col min="4615" max="4615" width="10.42578125" style="7" customWidth="1"/>
    <col min="4616" max="4616" width="11" style="7" bestFit="1" customWidth="1"/>
    <col min="4617" max="4617" width="13.42578125" style="7" bestFit="1" customWidth="1"/>
    <col min="4618" max="4618" width="18.85546875" style="7" bestFit="1" customWidth="1"/>
    <col min="4619" max="4619" width="16.7109375" style="7" bestFit="1" customWidth="1"/>
    <col min="4620" max="4621" width="16.140625" style="7" bestFit="1" customWidth="1"/>
    <col min="4622" max="4622" width="3.42578125" style="7" customWidth="1"/>
    <col min="4623" max="4758" width="9.7109375" style="7" customWidth="1"/>
    <col min="4759"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0.28515625" style="7" customWidth="1"/>
    <col min="4870" max="4870" width="6.5703125" style="7" bestFit="1" customWidth="1"/>
    <col min="4871" max="4871" width="10.42578125" style="7" customWidth="1"/>
    <col min="4872" max="4872" width="11" style="7" bestFit="1" customWidth="1"/>
    <col min="4873" max="4873" width="13.42578125" style="7" bestFit="1" customWidth="1"/>
    <col min="4874" max="4874" width="18.85546875" style="7" bestFit="1" customWidth="1"/>
    <col min="4875" max="4875" width="16.7109375" style="7" bestFit="1" customWidth="1"/>
    <col min="4876" max="4877" width="16.140625" style="7" bestFit="1" customWidth="1"/>
    <col min="4878" max="4878" width="3.42578125" style="7" customWidth="1"/>
    <col min="4879" max="5014" width="9.7109375" style="7" customWidth="1"/>
    <col min="5015"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0.28515625" style="7" customWidth="1"/>
    <col min="5126" max="5126" width="6.5703125" style="7" bestFit="1" customWidth="1"/>
    <col min="5127" max="5127" width="10.42578125" style="7" customWidth="1"/>
    <col min="5128" max="5128" width="11" style="7" bestFit="1" customWidth="1"/>
    <col min="5129" max="5129" width="13.42578125" style="7" bestFit="1" customWidth="1"/>
    <col min="5130" max="5130" width="18.85546875" style="7" bestFit="1" customWidth="1"/>
    <col min="5131" max="5131" width="16.7109375" style="7" bestFit="1" customWidth="1"/>
    <col min="5132" max="5133" width="16.140625" style="7" bestFit="1" customWidth="1"/>
    <col min="5134" max="5134" width="3.42578125" style="7" customWidth="1"/>
    <col min="5135" max="5270" width="9.7109375" style="7" customWidth="1"/>
    <col min="5271"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0.28515625" style="7" customWidth="1"/>
    <col min="5382" max="5382" width="6.5703125" style="7" bestFit="1" customWidth="1"/>
    <col min="5383" max="5383" width="10.42578125" style="7" customWidth="1"/>
    <col min="5384" max="5384" width="11" style="7" bestFit="1" customWidth="1"/>
    <col min="5385" max="5385" width="13.42578125" style="7" bestFit="1" customWidth="1"/>
    <col min="5386" max="5386" width="18.85546875" style="7" bestFit="1" customWidth="1"/>
    <col min="5387" max="5387" width="16.7109375" style="7" bestFit="1" customWidth="1"/>
    <col min="5388" max="5389" width="16.140625" style="7" bestFit="1" customWidth="1"/>
    <col min="5390" max="5390" width="3.42578125" style="7" customWidth="1"/>
    <col min="5391" max="5526" width="9.7109375" style="7" customWidth="1"/>
    <col min="5527"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0.28515625" style="7" customWidth="1"/>
    <col min="5638" max="5638" width="6.5703125" style="7" bestFit="1" customWidth="1"/>
    <col min="5639" max="5639" width="10.42578125" style="7" customWidth="1"/>
    <col min="5640" max="5640" width="11" style="7" bestFit="1" customWidth="1"/>
    <col min="5641" max="5641" width="13.42578125" style="7" bestFit="1" customWidth="1"/>
    <col min="5642" max="5642" width="18.85546875" style="7" bestFit="1" customWidth="1"/>
    <col min="5643" max="5643" width="16.7109375" style="7" bestFit="1" customWidth="1"/>
    <col min="5644" max="5645" width="16.140625" style="7" bestFit="1" customWidth="1"/>
    <col min="5646" max="5646" width="3.42578125" style="7" customWidth="1"/>
    <col min="5647" max="5782" width="9.7109375" style="7" customWidth="1"/>
    <col min="5783"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0.28515625" style="7" customWidth="1"/>
    <col min="5894" max="5894" width="6.5703125" style="7" bestFit="1" customWidth="1"/>
    <col min="5895" max="5895" width="10.42578125" style="7" customWidth="1"/>
    <col min="5896" max="5896" width="11" style="7" bestFit="1" customWidth="1"/>
    <col min="5897" max="5897" width="13.42578125" style="7" bestFit="1" customWidth="1"/>
    <col min="5898" max="5898" width="18.85546875" style="7" bestFit="1" customWidth="1"/>
    <col min="5899" max="5899" width="16.7109375" style="7" bestFit="1" customWidth="1"/>
    <col min="5900" max="5901" width="16.140625" style="7" bestFit="1" customWidth="1"/>
    <col min="5902" max="5902" width="3.42578125" style="7" customWidth="1"/>
    <col min="5903" max="6038" width="9.7109375" style="7" customWidth="1"/>
    <col min="6039"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0.28515625" style="7" customWidth="1"/>
    <col min="6150" max="6150" width="6.5703125" style="7" bestFit="1" customWidth="1"/>
    <col min="6151" max="6151" width="10.42578125" style="7" customWidth="1"/>
    <col min="6152" max="6152" width="11" style="7" bestFit="1" customWidth="1"/>
    <col min="6153" max="6153" width="13.42578125" style="7" bestFit="1" customWidth="1"/>
    <col min="6154" max="6154" width="18.85546875" style="7" bestFit="1" customWidth="1"/>
    <col min="6155" max="6155" width="16.7109375" style="7" bestFit="1" customWidth="1"/>
    <col min="6156" max="6157" width="16.140625" style="7" bestFit="1" customWidth="1"/>
    <col min="6158" max="6158" width="3.42578125" style="7" customWidth="1"/>
    <col min="6159" max="6294" width="9.7109375" style="7" customWidth="1"/>
    <col min="6295"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0.28515625" style="7" customWidth="1"/>
    <col min="6406" max="6406" width="6.5703125" style="7" bestFit="1" customWidth="1"/>
    <col min="6407" max="6407" width="10.42578125" style="7" customWidth="1"/>
    <col min="6408" max="6408" width="11" style="7" bestFit="1" customWidth="1"/>
    <col min="6409" max="6409" width="13.42578125" style="7" bestFit="1" customWidth="1"/>
    <col min="6410" max="6410" width="18.85546875" style="7" bestFit="1" customWidth="1"/>
    <col min="6411" max="6411" width="16.7109375" style="7" bestFit="1" customWidth="1"/>
    <col min="6412" max="6413" width="16.140625" style="7" bestFit="1" customWidth="1"/>
    <col min="6414" max="6414" width="3.42578125" style="7" customWidth="1"/>
    <col min="6415" max="6550" width="9.7109375" style="7" customWidth="1"/>
    <col min="6551"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0.28515625" style="7" customWidth="1"/>
    <col min="6662" max="6662" width="6.5703125" style="7" bestFit="1" customWidth="1"/>
    <col min="6663" max="6663" width="10.42578125" style="7" customWidth="1"/>
    <col min="6664" max="6664" width="11" style="7" bestFit="1" customWidth="1"/>
    <col min="6665" max="6665" width="13.42578125" style="7" bestFit="1" customWidth="1"/>
    <col min="6666" max="6666" width="18.85546875" style="7" bestFit="1" customWidth="1"/>
    <col min="6667" max="6667" width="16.7109375" style="7" bestFit="1" customWidth="1"/>
    <col min="6668" max="6669" width="16.140625" style="7" bestFit="1" customWidth="1"/>
    <col min="6670" max="6670" width="3.42578125" style="7" customWidth="1"/>
    <col min="6671" max="6806" width="9.7109375" style="7" customWidth="1"/>
    <col min="6807"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0.28515625" style="7" customWidth="1"/>
    <col min="6918" max="6918" width="6.5703125" style="7" bestFit="1" customWidth="1"/>
    <col min="6919" max="6919" width="10.42578125" style="7" customWidth="1"/>
    <col min="6920" max="6920" width="11" style="7" bestFit="1" customWidth="1"/>
    <col min="6921" max="6921" width="13.42578125" style="7" bestFit="1" customWidth="1"/>
    <col min="6922" max="6922" width="18.85546875" style="7" bestFit="1" customWidth="1"/>
    <col min="6923" max="6923" width="16.7109375" style="7" bestFit="1" customWidth="1"/>
    <col min="6924" max="6925" width="16.140625" style="7" bestFit="1" customWidth="1"/>
    <col min="6926" max="6926" width="3.42578125" style="7" customWidth="1"/>
    <col min="6927" max="7062" width="9.7109375" style="7" customWidth="1"/>
    <col min="7063"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0.28515625" style="7" customWidth="1"/>
    <col min="7174" max="7174" width="6.5703125" style="7" bestFit="1" customWidth="1"/>
    <col min="7175" max="7175" width="10.42578125" style="7" customWidth="1"/>
    <col min="7176" max="7176" width="11" style="7" bestFit="1" customWidth="1"/>
    <col min="7177" max="7177" width="13.42578125" style="7" bestFit="1" customWidth="1"/>
    <col min="7178" max="7178" width="18.85546875" style="7" bestFit="1" customWidth="1"/>
    <col min="7179" max="7179" width="16.7109375" style="7" bestFit="1" customWidth="1"/>
    <col min="7180" max="7181" width="16.140625" style="7" bestFit="1" customWidth="1"/>
    <col min="7182" max="7182" width="3.42578125" style="7" customWidth="1"/>
    <col min="7183" max="7318" width="9.7109375" style="7" customWidth="1"/>
    <col min="7319"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0.28515625" style="7" customWidth="1"/>
    <col min="7430" max="7430" width="6.5703125" style="7" bestFit="1" customWidth="1"/>
    <col min="7431" max="7431" width="10.42578125" style="7" customWidth="1"/>
    <col min="7432" max="7432" width="11" style="7" bestFit="1" customWidth="1"/>
    <col min="7433" max="7433" width="13.42578125" style="7" bestFit="1" customWidth="1"/>
    <col min="7434" max="7434" width="18.85546875" style="7" bestFit="1" customWidth="1"/>
    <col min="7435" max="7435" width="16.7109375" style="7" bestFit="1" customWidth="1"/>
    <col min="7436" max="7437" width="16.140625" style="7" bestFit="1" customWidth="1"/>
    <col min="7438" max="7438" width="3.42578125" style="7" customWidth="1"/>
    <col min="7439" max="7574" width="9.7109375" style="7" customWidth="1"/>
    <col min="7575"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0.28515625" style="7" customWidth="1"/>
    <col min="7686" max="7686" width="6.5703125" style="7" bestFit="1" customWidth="1"/>
    <col min="7687" max="7687" width="10.42578125" style="7" customWidth="1"/>
    <col min="7688" max="7688" width="11" style="7" bestFit="1" customWidth="1"/>
    <col min="7689" max="7689" width="13.42578125" style="7" bestFit="1" customWidth="1"/>
    <col min="7690" max="7690" width="18.85546875" style="7" bestFit="1" customWidth="1"/>
    <col min="7691" max="7691" width="16.7109375" style="7" bestFit="1" customWidth="1"/>
    <col min="7692" max="7693" width="16.140625" style="7" bestFit="1" customWidth="1"/>
    <col min="7694" max="7694" width="3.42578125" style="7" customWidth="1"/>
    <col min="7695" max="7830" width="9.7109375" style="7" customWidth="1"/>
    <col min="7831"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0.28515625" style="7" customWidth="1"/>
    <col min="7942" max="7942" width="6.5703125" style="7" bestFit="1" customWidth="1"/>
    <col min="7943" max="7943" width="10.42578125" style="7" customWidth="1"/>
    <col min="7944" max="7944" width="11" style="7" bestFit="1" customWidth="1"/>
    <col min="7945" max="7945" width="13.42578125" style="7" bestFit="1" customWidth="1"/>
    <col min="7946" max="7946" width="18.85546875" style="7" bestFit="1" customWidth="1"/>
    <col min="7947" max="7947" width="16.7109375" style="7" bestFit="1" customWidth="1"/>
    <col min="7948" max="7949" width="16.140625" style="7" bestFit="1" customWidth="1"/>
    <col min="7950" max="7950" width="3.42578125" style="7" customWidth="1"/>
    <col min="7951" max="8086" width="9.7109375" style="7" customWidth="1"/>
    <col min="8087"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0.28515625" style="7" customWidth="1"/>
    <col min="8198" max="8198" width="6.5703125" style="7" bestFit="1" customWidth="1"/>
    <col min="8199" max="8199" width="10.42578125" style="7" customWidth="1"/>
    <col min="8200" max="8200" width="11" style="7" bestFit="1" customWidth="1"/>
    <col min="8201" max="8201" width="13.42578125" style="7" bestFit="1" customWidth="1"/>
    <col min="8202" max="8202" width="18.85546875" style="7" bestFit="1" customWidth="1"/>
    <col min="8203" max="8203" width="16.7109375" style="7" bestFit="1" customWidth="1"/>
    <col min="8204" max="8205" width="16.140625" style="7" bestFit="1" customWidth="1"/>
    <col min="8206" max="8206" width="3.42578125" style="7" customWidth="1"/>
    <col min="8207" max="8342" width="9.7109375" style="7" customWidth="1"/>
    <col min="8343"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0.28515625" style="7" customWidth="1"/>
    <col min="8454" max="8454" width="6.5703125" style="7" bestFit="1" customWidth="1"/>
    <col min="8455" max="8455" width="10.42578125" style="7" customWidth="1"/>
    <col min="8456" max="8456" width="11" style="7" bestFit="1" customWidth="1"/>
    <col min="8457" max="8457" width="13.42578125" style="7" bestFit="1" customWidth="1"/>
    <col min="8458" max="8458" width="18.85546875" style="7" bestFit="1" customWidth="1"/>
    <col min="8459" max="8459" width="16.7109375" style="7" bestFit="1" customWidth="1"/>
    <col min="8460" max="8461" width="16.140625" style="7" bestFit="1" customWidth="1"/>
    <col min="8462" max="8462" width="3.42578125" style="7" customWidth="1"/>
    <col min="8463" max="8598" width="9.7109375" style="7" customWidth="1"/>
    <col min="8599"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0.28515625" style="7" customWidth="1"/>
    <col min="8710" max="8710" width="6.5703125" style="7" bestFit="1" customWidth="1"/>
    <col min="8711" max="8711" width="10.42578125" style="7" customWidth="1"/>
    <col min="8712" max="8712" width="11" style="7" bestFit="1" customWidth="1"/>
    <col min="8713" max="8713" width="13.42578125" style="7" bestFit="1" customWidth="1"/>
    <col min="8714" max="8714" width="18.85546875" style="7" bestFit="1" customWidth="1"/>
    <col min="8715" max="8715" width="16.7109375" style="7" bestFit="1" customWidth="1"/>
    <col min="8716" max="8717" width="16.140625" style="7" bestFit="1" customWidth="1"/>
    <col min="8718" max="8718" width="3.42578125" style="7" customWidth="1"/>
    <col min="8719" max="8854" width="9.7109375" style="7" customWidth="1"/>
    <col min="8855"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0.28515625" style="7" customWidth="1"/>
    <col min="8966" max="8966" width="6.5703125" style="7" bestFit="1" customWidth="1"/>
    <col min="8967" max="8967" width="10.42578125" style="7" customWidth="1"/>
    <col min="8968" max="8968" width="11" style="7" bestFit="1" customWidth="1"/>
    <col min="8969" max="8969" width="13.42578125" style="7" bestFit="1" customWidth="1"/>
    <col min="8970" max="8970" width="18.85546875" style="7" bestFit="1" customWidth="1"/>
    <col min="8971" max="8971" width="16.7109375" style="7" bestFit="1" customWidth="1"/>
    <col min="8972" max="8973" width="16.140625" style="7" bestFit="1" customWidth="1"/>
    <col min="8974" max="8974" width="3.42578125" style="7" customWidth="1"/>
    <col min="8975" max="9110" width="9.7109375" style="7" customWidth="1"/>
    <col min="9111"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0.28515625" style="7" customWidth="1"/>
    <col min="9222" max="9222" width="6.5703125" style="7" bestFit="1" customWidth="1"/>
    <col min="9223" max="9223" width="10.42578125" style="7" customWidth="1"/>
    <col min="9224" max="9224" width="11" style="7" bestFit="1" customWidth="1"/>
    <col min="9225" max="9225" width="13.42578125" style="7" bestFit="1" customWidth="1"/>
    <col min="9226" max="9226" width="18.85546875" style="7" bestFit="1" customWidth="1"/>
    <col min="9227" max="9227" width="16.7109375" style="7" bestFit="1" customWidth="1"/>
    <col min="9228" max="9229" width="16.140625" style="7" bestFit="1" customWidth="1"/>
    <col min="9230" max="9230" width="3.42578125" style="7" customWidth="1"/>
    <col min="9231" max="9366" width="9.7109375" style="7" customWidth="1"/>
    <col min="9367"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0.28515625" style="7" customWidth="1"/>
    <col min="9478" max="9478" width="6.5703125" style="7" bestFit="1" customWidth="1"/>
    <col min="9479" max="9479" width="10.42578125" style="7" customWidth="1"/>
    <col min="9480" max="9480" width="11" style="7" bestFit="1" customWidth="1"/>
    <col min="9481" max="9481" width="13.42578125" style="7" bestFit="1" customWidth="1"/>
    <col min="9482" max="9482" width="18.85546875" style="7" bestFit="1" customWidth="1"/>
    <col min="9483" max="9483" width="16.7109375" style="7" bestFit="1" customWidth="1"/>
    <col min="9484" max="9485" width="16.140625" style="7" bestFit="1" customWidth="1"/>
    <col min="9486" max="9486" width="3.42578125" style="7" customWidth="1"/>
    <col min="9487" max="9622" width="9.7109375" style="7" customWidth="1"/>
    <col min="9623"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0.28515625" style="7" customWidth="1"/>
    <col min="9734" max="9734" width="6.5703125" style="7" bestFit="1" customWidth="1"/>
    <col min="9735" max="9735" width="10.42578125" style="7" customWidth="1"/>
    <col min="9736" max="9736" width="11" style="7" bestFit="1" customWidth="1"/>
    <col min="9737" max="9737" width="13.42578125" style="7" bestFit="1" customWidth="1"/>
    <col min="9738" max="9738" width="18.85546875" style="7" bestFit="1" customWidth="1"/>
    <col min="9739" max="9739" width="16.7109375" style="7" bestFit="1" customWidth="1"/>
    <col min="9740" max="9741" width="16.140625" style="7" bestFit="1" customWidth="1"/>
    <col min="9742" max="9742" width="3.42578125" style="7" customWidth="1"/>
    <col min="9743" max="9878" width="9.7109375" style="7" customWidth="1"/>
    <col min="9879"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0.28515625" style="7" customWidth="1"/>
    <col min="9990" max="9990" width="6.5703125" style="7" bestFit="1" customWidth="1"/>
    <col min="9991" max="9991" width="10.42578125" style="7" customWidth="1"/>
    <col min="9992" max="9992" width="11" style="7" bestFit="1" customWidth="1"/>
    <col min="9993" max="9993" width="13.42578125" style="7" bestFit="1" customWidth="1"/>
    <col min="9994" max="9994" width="18.85546875" style="7" bestFit="1" customWidth="1"/>
    <col min="9995" max="9995" width="16.7109375" style="7" bestFit="1" customWidth="1"/>
    <col min="9996" max="9997" width="16.140625" style="7" bestFit="1" customWidth="1"/>
    <col min="9998" max="9998" width="3.42578125" style="7" customWidth="1"/>
    <col min="9999" max="10134" width="9.7109375" style="7" customWidth="1"/>
    <col min="10135"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0.28515625" style="7" customWidth="1"/>
    <col min="10246" max="10246" width="6.5703125" style="7" bestFit="1" customWidth="1"/>
    <col min="10247" max="10247" width="10.42578125" style="7" customWidth="1"/>
    <col min="10248" max="10248" width="11" style="7" bestFit="1" customWidth="1"/>
    <col min="10249" max="10249" width="13.42578125" style="7" bestFit="1" customWidth="1"/>
    <col min="10250" max="10250" width="18.85546875" style="7" bestFit="1" customWidth="1"/>
    <col min="10251" max="10251" width="16.7109375" style="7" bestFit="1" customWidth="1"/>
    <col min="10252" max="10253" width="16.140625" style="7" bestFit="1" customWidth="1"/>
    <col min="10254" max="10254" width="3.42578125" style="7" customWidth="1"/>
    <col min="10255" max="10390" width="9.7109375" style="7" customWidth="1"/>
    <col min="10391"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0.28515625" style="7" customWidth="1"/>
    <col min="10502" max="10502" width="6.5703125" style="7" bestFit="1" customWidth="1"/>
    <col min="10503" max="10503" width="10.42578125" style="7" customWidth="1"/>
    <col min="10504" max="10504" width="11" style="7" bestFit="1" customWidth="1"/>
    <col min="10505" max="10505" width="13.42578125" style="7" bestFit="1" customWidth="1"/>
    <col min="10506" max="10506" width="18.85546875" style="7" bestFit="1" customWidth="1"/>
    <col min="10507" max="10507" width="16.7109375" style="7" bestFit="1" customWidth="1"/>
    <col min="10508" max="10509" width="16.140625" style="7" bestFit="1" customWidth="1"/>
    <col min="10510" max="10510" width="3.42578125" style="7" customWidth="1"/>
    <col min="10511" max="10646" width="9.7109375" style="7" customWidth="1"/>
    <col min="10647"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0.28515625" style="7" customWidth="1"/>
    <col min="10758" max="10758" width="6.5703125" style="7" bestFit="1" customWidth="1"/>
    <col min="10759" max="10759" width="10.42578125" style="7" customWidth="1"/>
    <col min="10760" max="10760" width="11" style="7" bestFit="1" customWidth="1"/>
    <col min="10761" max="10761" width="13.42578125" style="7" bestFit="1" customWidth="1"/>
    <col min="10762" max="10762" width="18.85546875" style="7" bestFit="1" customWidth="1"/>
    <col min="10763" max="10763" width="16.7109375" style="7" bestFit="1" customWidth="1"/>
    <col min="10764" max="10765" width="16.140625" style="7" bestFit="1" customWidth="1"/>
    <col min="10766" max="10766" width="3.42578125" style="7" customWidth="1"/>
    <col min="10767" max="10902" width="9.7109375" style="7" customWidth="1"/>
    <col min="10903"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0.28515625" style="7" customWidth="1"/>
    <col min="11014" max="11014" width="6.5703125" style="7" bestFit="1" customWidth="1"/>
    <col min="11015" max="11015" width="10.42578125" style="7" customWidth="1"/>
    <col min="11016" max="11016" width="11" style="7" bestFit="1" customWidth="1"/>
    <col min="11017" max="11017" width="13.42578125" style="7" bestFit="1" customWidth="1"/>
    <col min="11018" max="11018" width="18.85546875" style="7" bestFit="1" customWidth="1"/>
    <col min="11019" max="11019" width="16.7109375" style="7" bestFit="1" customWidth="1"/>
    <col min="11020" max="11021" width="16.140625" style="7" bestFit="1" customWidth="1"/>
    <col min="11022" max="11022" width="3.42578125" style="7" customWidth="1"/>
    <col min="11023" max="11158" width="9.7109375" style="7" customWidth="1"/>
    <col min="11159"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0.28515625" style="7" customWidth="1"/>
    <col min="11270" max="11270" width="6.5703125" style="7" bestFit="1" customWidth="1"/>
    <col min="11271" max="11271" width="10.42578125" style="7" customWidth="1"/>
    <col min="11272" max="11272" width="11" style="7" bestFit="1" customWidth="1"/>
    <col min="11273" max="11273" width="13.42578125" style="7" bestFit="1" customWidth="1"/>
    <col min="11274" max="11274" width="18.85546875" style="7" bestFit="1" customWidth="1"/>
    <col min="11275" max="11275" width="16.7109375" style="7" bestFit="1" customWidth="1"/>
    <col min="11276" max="11277" width="16.140625" style="7" bestFit="1" customWidth="1"/>
    <col min="11278" max="11278" width="3.42578125" style="7" customWidth="1"/>
    <col min="11279" max="11414" width="9.7109375" style="7" customWidth="1"/>
    <col min="11415"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0.28515625" style="7" customWidth="1"/>
    <col min="11526" max="11526" width="6.5703125" style="7" bestFit="1" customWidth="1"/>
    <col min="11527" max="11527" width="10.42578125" style="7" customWidth="1"/>
    <col min="11528" max="11528" width="11" style="7" bestFit="1" customWidth="1"/>
    <col min="11529" max="11529" width="13.42578125" style="7" bestFit="1" customWidth="1"/>
    <col min="11530" max="11530" width="18.85546875" style="7" bestFit="1" customWidth="1"/>
    <col min="11531" max="11531" width="16.7109375" style="7" bestFit="1" customWidth="1"/>
    <col min="11532" max="11533" width="16.140625" style="7" bestFit="1" customWidth="1"/>
    <col min="11534" max="11534" width="3.42578125" style="7" customWidth="1"/>
    <col min="11535" max="11670" width="9.7109375" style="7" customWidth="1"/>
    <col min="11671"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0.28515625" style="7" customWidth="1"/>
    <col min="11782" max="11782" width="6.5703125" style="7" bestFit="1" customWidth="1"/>
    <col min="11783" max="11783" width="10.42578125" style="7" customWidth="1"/>
    <col min="11784" max="11784" width="11" style="7" bestFit="1" customWidth="1"/>
    <col min="11785" max="11785" width="13.42578125" style="7" bestFit="1" customWidth="1"/>
    <col min="11786" max="11786" width="18.85546875" style="7" bestFit="1" customWidth="1"/>
    <col min="11787" max="11787" width="16.7109375" style="7" bestFit="1" customWidth="1"/>
    <col min="11788" max="11789" width="16.140625" style="7" bestFit="1" customWidth="1"/>
    <col min="11790" max="11790" width="3.42578125" style="7" customWidth="1"/>
    <col min="11791" max="11926" width="9.7109375" style="7" customWidth="1"/>
    <col min="11927"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0.28515625" style="7" customWidth="1"/>
    <col min="12038" max="12038" width="6.5703125" style="7" bestFit="1" customWidth="1"/>
    <col min="12039" max="12039" width="10.42578125" style="7" customWidth="1"/>
    <col min="12040" max="12040" width="11" style="7" bestFit="1" customWidth="1"/>
    <col min="12041" max="12041" width="13.42578125" style="7" bestFit="1" customWidth="1"/>
    <col min="12042" max="12042" width="18.85546875" style="7" bestFit="1" customWidth="1"/>
    <col min="12043" max="12043" width="16.7109375" style="7" bestFit="1" customWidth="1"/>
    <col min="12044" max="12045" width="16.140625" style="7" bestFit="1" customWidth="1"/>
    <col min="12046" max="12046" width="3.42578125" style="7" customWidth="1"/>
    <col min="12047" max="12182" width="9.7109375" style="7" customWidth="1"/>
    <col min="12183"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0.28515625" style="7" customWidth="1"/>
    <col min="12294" max="12294" width="6.5703125" style="7" bestFit="1" customWidth="1"/>
    <col min="12295" max="12295" width="10.42578125" style="7" customWidth="1"/>
    <col min="12296" max="12296" width="11" style="7" bestFit="1" customWidth="1"/>
    <col min="12297" max="12297" width="13.42578125" style="7" bestFit="1" customWidth="1"/>
    <col min="12298" max="12298" width="18.85546875" style="7" bestFit="1" customWidth="1"/>
    <col min="12299" max="12299" width="16.7109375" style="7" bestFit="1" customWidth="1"/>
    <col min="12300" max="12301" width="16.140625" style="7" bestFit="1" customWidth="1"/>
    <col min="12302" max="12302" width="3.42578125" style="7" customWidth="1"/>
    <col min="12303" max="12438" width="9.7109375" style="7" customWidth="1"/>
    <col min="12439"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0.28515625" style="7" customWidth="1"/>
    <col min="12550" max="12550" width="6.5703125" style="7" bestFit="1" customWidth="1"/>
    <col min="12551" max="12551" width="10.42578125" style="7" customWidth="1"/>
    <col min="12552" max="12552" width="11" style="7" bestFit="1" customWidth="1"/>
    <col min="12553" max="12553" width="13.42578125" style="7" bestFit="1" customWidth="1"/>
    <col min="12554" max="12554" width="18.85546875" style="7" bestFit="1" customWidth="1"/>
    <col min="12555" max="12555" width="16.7109375" style="7" bestFit="1" customWidth="1"/>
    <col min="12556" max="12557" width="16.140625" style="7" bestFit="1" customWidth="1"/>
    <col min="12558" max="12558" width="3.42578125" style="7" customWidth="1"/>
    <col min="12559" max="12694" width="9.7109375" style="7" customWidth="1"/>
    <col min="12695"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0.28515625" style="7" customWidth="1"/>
    <col min="12806" max="12806" width="6.5703125" style="7" bestFit="1" customWidth="1"/>
    <col min="12807" max="12807" width="10.42578125" style="7" customWidth="1"/>
    <col min="12808" max="12808" width="11" style="7" bestFit="1" customWidth="1"/>
    <col min="12809" max="12809" width="13.42578125" style="7" bestFit="1" customWidth="1"/>
    <col min="12810" max="12810" width="18.85546875" style="7" bestFit="1" customWidth="1"/>
    <col min="12811" max="12811" width="16.7109375" style="7" bestFit="1" customWidth="1"/>
    <col min="12812" max="12813" width="16.140625" style="7" bestFit="1" customWidth="1"/>
    <col min="12814" max="12814" width="3.42578125" style="7" customWidth="1"/>
    <col min="12815" max="12950" width="9.7109375" style="7" customWidth="1"/>
    <col min="12951"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0.28515625" style="7" customWidth="1"/>
    <col min="13062" max="13062" width="6.5703125" style="7" bestFit="1" customWidth="1"/>
    <col min="13063" max="13063" width="10.42578125" style="7" customWidth="1"/>
    <col min="13064" max="13064" width="11" style="7" bestFit="1" customWidth="1"/>
    <col min="13065" max="13065" width="13.42578125" style="7" bestFit="1" customWidth="1"/>
    <col min="13066" max="13066" width="18.85546875" style="7" bestFit="1" customWidth="1"/>
    <col min="13067" max="13067" width="16.7109375" style="7" bestFit="1" customWidth="1"/>
    <col min="13068" max="13069" width="16.140625" style="7" bestFit="1" customWidth="1"/>
    <col min="13070" max="13070" width="3.42578125" style="7" customWidth="1"/>
    <col min="13071" max="13206" width="9.7109375" style="7" customWidth="1"/>
    <col min="13207"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0.28515625" style="7" customWidth="1"/>
    <col min="13318" max="13318" width="6.5703125" style="7" bestFit="1" customWidth="1"/>
    <col min="13319" max="13319" width="10.42578125" style="7" customWidth="1"/>
    <col min="13320" max="13320" width="11" style="7" bestFit="1" customWidth="1"/>
    <col min="13321" max="13321" width="13.42578125" style="7" bestFit="1" customWidth="1"/>
    <col min="13322" max="13322" width="18.85546875" style="7" bestFit="1" customWidth="1"/>
    <col min="13323" max="13323" width="16.7109375" style="7" bestFit="1" customWidth="1"/>
    <col min="13324" max="13325" width="16.140625" style="7" bestFit="1" customWidth="1"/>
    <col min="13326" max="13326" width="3.42578125" style="7" customWidth="1"/>
    <col min="13327" max="13462" width="9.7109375" style="7" customWidth="1"/>
    <col min="13463"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0.28515625" style="7" customWidth="1"/>
    <col min="13574" max="13574" width="6.5703125" style="7" bestFit="1" customWidth="1"/>
    <col min="13575" max="13575" width="10.42578125" style="7" customWidth="1"/>
    <col min="13576" max="13576" width="11" style="7" bestFit="1" customWidth="1"/>
    <col min="13577" max="13577" width="13.42578125" style="7" bestFit="1" customWidth="1"/>
    <col min="13578" max="13578" width="18.85546875" style="7" bestFit="1" customWidth="1"/>
    <col min="13579" max="13579" width="16.7109375" style="7" bestFit="1" customWidth="1"/>
    <col min="13580" max="13581" width="16.140625" style="7" bestFit="1" customWidth="1"/>
    <col min="13582" max="13582" width="3.42578125" style="7" customWidth="1"/>
    <col min="13583" max="13718" width="9.7109375" style="7" customWidth="1"/>
    <col min="13719"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0.28515625" style="7" customWidth="1"/>
    <col min="13830" max="13830" width="6.5703125" style="7" bestFit="1" customWidth="1"/>
    <col min="13831" max="13831" width="10.42578125" style="7" customWidth="1"/>
    <col min="13832" max="13832" width="11" style="7" bestFit="1" customWidth="1"/>
    <col min="13833" max="13833" width="13.42578125" style="7" bestFit="1" customWidth="1"/>
    <col min="13834" max="13834" width="18.85546875" style="7" bestFit="1" customWidth="1"/>
    <col min="13835" max="13835" width="16.7109375" style="7" bestFit="1" customWidth="1"/>
    <col min="13836" max="13837" width="16.140625" style="7" bestFit="1" customWidth="1"/>
    <col min="13838" max="13838" width="3.42578125" style="7" customWidth="1"/>
    <col min="13839" max="13974" width="9.7109375" style="7" customWidth="1"/>
    <col min="13975"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0.28515625" style="7" customWidth="1"/>
    <col min="14086" max="14086" width="6.5703125" style="7" bestFit="1" customWidth="1"/>
    <col min="14087" max="14087" width="10.42578125" style="7" customWidth="1"/>
    <col min="14088" max="14088" width="11" style="7" bestFit="1" customWidth="1"/>
    <col min="14089" max="14089" width="13.42578125" style="7" bestFit="1" customWidth="1"/>
    <col min="14090" max="14090" width="18.85546875" style="7" bestFit="1" customWidth="1"/>
    <col min="14091" max="14091" width="16.7109375" style="7" bestFit="1" customWidth="1"/>
    <col min="14092" max="14093" width="16.140625" style="7" bestFit="1" customWidth="1"/>
    <col min="14094" max="14094" width="3.42578125" style="7" customWidth="1"/>
    <col min="14095" max="14230" width="9.7109375" style="7" customWidth="1"/>
    <col min="14231"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0.28515625" style="7" customWidth="1"/>
    <col min="14342" max="14342" width="6.5703125" style="7" bestFit="1" customWidth="1"/>
    <col min="14343" max="14343" width="10.42578125" style="7" customWidth="1"/>
    <col min="14344" max="14344" width="11" style="7" bestFit="1" customWidth="1"/>
    <col min="14345" max="14345" width="13.42578125" style="7" bestFit="1" customWidth="1"/>
    <col min="14346" max="14346" width="18.85546875" style="7" bestFit="1" customWidth="1"/>
    <col min="14347" max="14347" width="16.7109375" style="7" bestFit="1" customWidth="1"/>
    <col min="14348" max="14349" width="16.140625" style="7" bestFit="1" customWidth="1"/>
    <col min="14350" max="14350" width="3.42578125" style="7" customWidth="1"/>
    <col min="14351" max="14486" width="9.7109375" style="7" customWidth="1"/>
    <col min="14487"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0.28515625" style="7" customWidth="1"/>
    <col min="14598" max="14598" width="6.5703125" style="7" bestFit="1" customWidth="1"/>
    <col min="14599" max="14599" width="10.42578125" style="7" customWidth="1"/>
    <col min="14600" max="14600" width="11" style="7" bestFit="1" customWidth="1"/>
    <col min="14601" max="14601" width="13.42578125" style="7" bestFit="1" customWidth="1"/>
    <col min="14602" max="14602" width="18.85546875" style="7" bestFit="1" customWidth="1"/>
    <col min="14603" max="14603" width="16.7109375" style="7" bestFit="1" customWidth="1"/>
    <col min="14604" max="14605" width="16.140625" style="7" bestFit="1" customWidth="1"/>
    <col min="14606" max="14606" width="3.42578125" style="7" customWidth="1"/>
    <col min="14607" max="14742" width="9.7109375" style="7" customWidth="1"/>
    <col min="14743"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0.28515625" style="7" customWidth="1"/>
    <col min="14854" max="14854" width="6.5703125" style="7" bestFit="1" customWidth="1"/>
    <col min="14855" max="14855" width="10.42578125" style="7" customWidth="1"/>
    <col min="14856" max="14856" width="11" style="7" bestFit="1" customWidth="1"/>
    <col min="14857" max="14857" width="13.42578125" style="7" bestFit="1" customWidth="1"/>
    <col min="14858" max="14858" width="18.85546875" style="7" bestFit="1" customWidth="1"/>
    <col min="14859" max="14859" width="16.7109375" style="7" bestFit="1" customWidth="1"/>
    <col min="14860" max="14861" width="16.140625" style="7" bestFit="1" customWidth="1"/>
    <col min="14862" max="14862" width="3.42578125" style="7" customWidth="1"/>
    <col min="14863" max="14998" width="9.7109375" style="7" customWidth="1"/>
    <col min="14999"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0.28515625" style="7" customWidth="1"/>
    <col min="15110" max="15110" width="6.5703125" style="7" bestFit="1" customWidth="1"/>
    <col min="15111" max="15111" width="10.42578125" style="7" customWidth="1"/>
    <col min="15112" max="15112" width="11" style="7" bestFit="1" customWidth="1"/>
    <col min="15113" max="15113" width="13.42578125" style="7" bestFit="1" customWidth="1"/>
    <col min="15114" max="15114" width="18.85546875" style="7" bestFit="1" customWidth="1"/>
    <col min="15115" max="15115" width="16.7109375" style="7" bestFit="1" customWidth="1"/>
    <col min="15116" max="15117" width="16.140625" style="7" bestFit="1" customWidth="1"/>
    <col min="15118" max="15118" width="3.42578125" style="7" customWidth="1"/>
    <col min="15119" max="15254" width="9.7109375" style="7" customWidth="1"/>
    <col min="15255"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0.28515625" style="7" customWidth="1"/>
    <col min="15366" max="15366" width="6.5703125" style="7" bestFit="1" customWidth="1"/>
    <col min="15367" max="15367" width="10.42578125" style="7" customWidth="1"/>
    <col min="15368" max="15368" width="11" style="7" bestFit="1" customWidth="1"/>
    <col min="15369" max="15369" width="13.42578125" style="7" bestFit="1" customWidth="1"/>
    <col min="15370" max="15370" width="18.85546875" style="7" bestFit="1" customWidth="1"/>
    <col min="15371" max="15371" width="16.7109375" style="7" bestFit="1" customWidth="1"/>
    <col min="15372" max="15373" width="16.140625" style="7" bestFit="1" customWidth="1"/>
    <col min="15374" max="15374" width="3.42578125" style="7" customWidth="1"/>
    <col min="15375" max="15510" width="9.7109375" style="7" customWidth="1"/>
    <col min="15511"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0.28515625" style="7" customWidth="1"/>
    <col min="15622" max="15622" width="6.5703125" style="7" bestFit="1" customWidth="1"/>
    <col min="15623" max="15623" width="10.42578125" style="7" customWidth="1"/>
    <col min="15624" max="15624" width="11" style="7" bestFit="1" customWidth="1"/>
    <col min="15625" max="15625" width="13.42578125" style="7" bestFit="1" customWidth="1"/>
    <col min="15626" max="15626" width="18.85546875" style="7" bestFit="1" customWidth="1"/>
    <col min="15627" max="15627" width="16.7109375" style="7" bestFit="1" customWidth="1"/>
    <col min="15628" max="15629" width="16.140625" style="7" bestFit="1" customWidth="1"/>
    <col min="15630" max="15630" width="3.42578125" style="7" customWidth="1"/>
    <col min="15631" max="15766" width="9.7109375" style="7" customWidth="1"/>
    <col min="15767"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0.28515625" style="7" customWidth="1"/>
    <col min="15878" max="15878" width="6.5703125" style="7" bestFit="1" customWidth="1"/>
    <col min="15879" max="15879" width="10.42578125" style="7" customWidth="1"/>
    <col min="15880" max="15880" width="11" style="7" bestFit="1" customWidth="1"/>
    <col min="15881" max="15881" width="13.42578125" style="7" bestFit="1" customWidth="1"/>
    <col min="15882" max="15882" width="18.85546875" style="7" bestFit="1" customWidth="1"/>
    <col min="15883" max="15883" width="16.7109375" style="7" bestFit="1" customWidth="1"/>
    <col min="15884" max="15885" width="16.140625" style="7" bestFit="1" customWidth="1"/>
    <col min="15886" max="15886" width="3.42578125" style="7" customWidth="1"/>
    <col min="15887" max="16022" width="9.7109375" style="7" customWidth="1"/>
    <col min="16023"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0.28515625" style="7" customWidth="1"/>
    <col min="16134" max="16134" width="6.5703125" style="7" bestFit="1" customWidth="1"/>
    <col min="16135" max="16135" width="10.42578125" style="7" customWidth="1"/>
    <col min="16136" max="16136" width="11" style="7" bestFit="1" customWidth="1"/>
    <col min="16137" max="16137" width="13.42578125" style="7" bestFit="1" customWidth="1"/>
    <col min="16138" max="16138" width="18.85546875" style="7" bestFit="1" customWidth="1"/>
    <col min="16139" max="16139" width="16.7109375" style="7" bestFit="1" customWidth="1"/>
    <col min="16140" max="16141" width="16.140625" style="7" bestFit="1" customWidth="1"/>
    <col min="16142" max="16142" width="3.42578125" style="7" customWidth="1"/>
    <col min="16143" max="16278" width="9.7109375" style="7" customWidth="1"/>
    <col min="16279" max="16384" width="11.7109375" style="7"/>
  </cols>
  <sheetData>
    <row r="1" spans="1:14" ht="12.75" x14ac:dyDescent="0.2">
      <c r="A1" s="1" t="s">
        <v>0</v>
      </c>
      <c r="B1" s="2"/>
      <c r="D1" s="4"/>
      <c r="E1" s="5"/>
    </row>
    <row r="2" spans="1:14" ht="12.75" x14ac:dyDescent="0.2">
      <c r="A2" s="1" t="s">
        <v>1</v>
      </c>
      <c r="B2" s="2"/>
      <c r="D2" s="4"/>
      <c r="E2" s="5"/>
    </row>
    <row r="3" spans="1:14" ht="12.75" x14ac:dyDescent="0.2">
      <c r="A3" s="8" t="s">
        <v>673</v>
      </c>
      <c r="F3" s="6" t="s">
        <v>3</v>
      </c>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16" t="s">
        <v>11</v>
      </c>
      <c r="K5" s="16" t="s">
        <v>12</v>
      </c>
      <c r="L5" s="16" t="s">
        <v>13</v>
      </c>
      <c r="M5" s="18" t="s">
        <v>14</v>
      </c>
      <c r="N5" s="19"/>
    </row>
    <row r="6" spans="1:14" ht="12.75" customHeight="1" x14ac:dyDescent="0.2">
      <c r="A6" s="20"/>
      <c r="B6" s="21"/>
      <c r="C6" s="21"/>
      <c r="D6" s="22"/>
      <c r="E6" s="23"/>
      <c r="F6" s="22"/>
      <c r="G6" s="21" t="s">
        <v>15</v>
      </c>
      <c r="H6" s="21" t="s">
        <v>16</v>
      </c>
      <c r="I6" s="24" t="s">
        <v>17</v>
      </c>
      <c r="J6" s="21" t="s">
        <v>674</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675</v>
      </c>
      <c r="K7" s="21" t="s">
        <v>29</v>
      </c>
      <c r="L7" s="21" t="s">
        <v>30</v>
      </c>
      <c r="M7" s="28"/>
      <c r="N7" s="19"/>
    </row>
    <row r="8" spans="1:14" ht="12.75" x14ac:dyDescent="0.2">
      <c r="A8" s="29" t="s">
        <v>676</v>
      </c>
      <c r="B8" s="30"/>
      <c r="C8" s="30">
        <v>19766.45</v>
      </c>
      <c r="D8" s="31"/>
      <c r="E8" s="30"/>
      <c r="F8" s="30" t="s">
        <v>677</v>
      </c>
      <c r="G8" s="30">
        <v>453.95</v>
      </c>
      <c r="H8" s="32"/>
      <c r="I8" s="32"/>
      <c r="J8" s="32"/>
      <c r="K8" s="33" t="s">
        <v>33</v>
      </c>
      <c r="L8" s="32" t="s">
        <v>21</v>
      </c>
      <c r="M8" s="34"/>
      <c r="N8" s="19"/>
    </row>
    <row r="9" spans="1:14" x14ac:dyDescent="0.15">
      <c r="A9" s="10"/>
      <c r="B9" s="2"/>
      <c r="C9" s="2"/>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9804.9599999999991</v>
      </c>
      <c r="K10" s="41">
        <v>193809</v>
      </c>
      <c r="L10" s="41">
        <v>2010</v>
      </c>
      <c r="M10" s="41">
        <v>195819</v>
      </c>
      <c r="N10" s="42"/>
    </row>
    <row r="11" spans="1:14" x14ac:dyDescent="0.15">
      <c r="A11" s="35" t="s">
        <v>34</v>
      </c>
      <c r="B11" s="36">
        <v>193</v>
      </c>
      <c r="C11" s="36" t="s">
        <v>35</v>
      </c>
      <c r="D11" s="36" t="s">
        <v>36</v>
      </c>
      <c r="E11" s="37">
        <v>139</v>
      </c>
      <c r="F11" s="38" t="s">
        <v>39</v>
      </c>
      <c r="G11" s="39">
        <v>6.3</v>
      </c>
      <c r="H11" s="36" t="s">
        <v>38</v>
      </c>
      <c r="I11" s="40">
        <v>24.5</v>
      </c>
      <c r="J11" s="41">
        <v>139000</v>
      </c>
      <c r="K11" s="41">
        <v>2747537</v>
      </c>
      <c r="L11" s="41">
        <v>27628</v>
      </c>
      <c r="M11" s="41">
        <v>2775165</v>
      </c>
      <c r="N11" s="42"/>
    </row>
    <row r="12" spans="1:14" x14ac:dyDescent="0.15">
      <c r="A12" s="35" t="s">
        <v>34</v>
      </c>
      <c r="B12" s="36">
        <v>199</v>
      </c>
      <c r="C12" s="36" t="s">
        <v>40</v>
      </c>
      <c r="D12" s="36" t="s">
        <v>36</v>
      </c>
      <c r="E12" s="37">
        <v>168</v>
      </c>
      <c r="F12" s="38" t="s">
        <v>41</v>
      </c>
      <c r="G12" s="39">
        <v>6.5</v>
      </c>
      <c r="H12" s="36" t="s">
        <v>38</v>
      </c>
      <c r="I12" s="40">
        <v>11.5</v>
      </c>
      <c r="J12" s="41">
        <v>19898.32</v>
      </c>
      <c r="K12" s="41">
        <v>393319</v>
      </c>
      <c r="L12" s="41">
        <v>4079</v>
      </c>
      <c r="M12" s="41">
        <v>397398</v>
      </c>
      <c r="N12" s="42"/>
    </row>
    <row r="13" spans="1:14" x14ac:dyDescent="0.15">
      <c r="A13" s="35" t="s">
        <v>34</v>
      </c>
      <c r="B13" s="36">
        <v>199</v>
      </c>
      <c r="C13" s="36" t="s">
        <v>40</v>
      </c>
      <c r="D13" s="36" t="s">
        <v>36</v>
      </c>
      <c r="E13" s="37">
        <v>143</v>
      </c>
      <c r="F13" s="38" t="s">
        <v>42</v>
      </c>
      <c r="G13" s="39">
        <v>6.3</v>
      </c>
      <c r="H13" s="36" t="s">
        <v>38</v>
      </c>
      <c r="I13" s="40">
        <v>24.5</v>
      </c>
      <c r="J13" s="41">
        <v>143000</v>
      </c>
      <c r="K13" s="41">
        <v>2826602</v>
      </c>
      <c r="L13" s="41">
        <v>28423</v>
      </c>
      <c r="M13" s="41">
        <v>2855025</v>
      </c>
      <c r="N13" s="42"/>
    </row>
    <row r="14" spans="1:14" x14ac:dyDescent="0.15">
      <c r="A14" s="35" t="s">
        <v>34</v>
      </c>
      <c r="B14" s="36">
        <v>202</v>
      </c>
      <c r="C14" s="36" t="s">
        <v>43</v>
      </c>
      <c r="D14" s="36" t="s">
        <v>36</v>
      </c>
      <c r="E14" s="37">
        <v>230</v>
      </c>
      <c r="F14" s="38" t="s">
        <v>44</v>
      </c>
      <c r="G14" s="39">
        <v>7.4</v>
      </c>
      <c r="H14" s="36" t="s">
        <v>38</v>
      </c>
      <c r="I14" s="40">
        <v>5</v>
      </c>
      <c r="J14" s="41">
        <v>0</v>
      </c>
      <c r="K14" s="41">
        <v>0</v>
      </c>
      <c r="L14" s="41">
        <v>0</v>
      </c>
      <c r="M14" s="41">
        <v>0</v>
      </c>
      <c r="N14" s="42"/>
    </row>
    <row r="15" spans="1:14" x14ac:dyDescent="0.15">
      <c r="A15" s="35" t="s">
        <v>45</v>
      </c>
      <c r="B15" s="36">
        <v>202</v>
      </c>
      <c r="C15" s="36" t="s">
        <v>43</v>
      </c>
      <c r="D15" s="36" t="s">
        <v>36</v>
      </c>
      <c r="E15" s="37">
        <v>317</v>
      </c>
      <c r="F15" s="38" t="s">
        <v>46</v>
      </c>
      <c r="G15" s="39">
        <v>7.4</v>
      </c>
      <c r="H15" s="36" t="s">
        <v>38</v>
      </c>
      <c r="I15" s="40">
        <v>20</v>
      </c>
      <c r="J15" s="41">
        <v>258294.78</v>
      </c>
      <c r="K15" s="41">
        <v>5105571</v>
      </c>
      <c r="L15" s="41">
        <v>60146</v>
      </c>
      <c r="M15" s="41">
        <v>5165717</v>
      </c>
      <c r="N15" s="42"/>
    </row>
    <row r="16" spans="1:14" x14ac:dyDescent="0.15">
      <c r="A16" s="35" t="s">
        <v>47</v>
      </c>
      <c r="B16" s="36">
        <v>211</v>
      </c>
      <c r="C16" s="36" t="s">
        <v>48</v>
      </c>
      <c r="D16" s="36" t="s">
        <v>36</v>
      </c>
      <c r="E16" s="37">
        <v>290</v>
      </c>
      <c r="F16" s="36" t="s">
        <v>49</v>
      </c>
      <c r="G16" s="39">
        <v>6.9</v>
      </c>
      <c r="H16" s="36" t="s">
        <v>38</v>
      </c>
      <c r="I16" s="40">
        <v>20</v>
      </c>
      <c r="J16" s="41">
        <v>146809.20000000001</v>
      </c>
      <c r="K16" s="41">
        <v>2901897</v>
      </c>
      <c r="L16" s="41">
        <v>22136</v>
      </c>
      <c r="M16" s="41">
        <v>2924033</v>
      </c>
      <c r="N16" s="42"/>
    </row>
    <row r="17" spans="1:14" x14ac:dyDescent="0.15">
      <c r="A17" s="35" t="s">
        <v>47</v>
      </c>
      <c r="B17" s="36">
        <v>211</v>
      </c>
      <c r="C17" s="36" t="s">
        <v>48</v>
      </c>
      <c r="D17" s="36" t="s">
        <v>36</v>
      </c>
      <c r="E17" s="37">
        <v>128</v>
      </c>
      <c r="F17" s="36" t="s">
        <v>50</v>
      </c>
      <c r="G17" s="39">
        <v>6.9</v>
      </c>
      <c r="H17" s="36" t="s">
        <v>38</v>
      </c>
      <c r="I17" s="40">
        <v>20</v>
      </c>
      <c r="J17" s="41">
        <v>63861.48</v>
      </c>
      <c r="K17" s="41">
        <v>1262315</v>
      </c>
      <c r="L17" s="41">
        <v>9629</v>
      </c>
      <c r="M17" s="41">
        <v>1271944</v>
      </c>
      <c r="N17" s="42"/>
    </row>
    <row r="18" spans="1:14" x14ac:dyDescent="0.15">
      <c r="A18" s="35" t="s">
        <v>51</v>
      </c>
      <c r="B18" s="36">
        <v>211</v>
      </c>
      <c r="C18" s="36" t="s">
        <v>48</v>
      </c>
      <c r="D18" s="36" t="s">
        <v>36</v>
      </c>
      <c r="E18" s="37">
        <v>22</v>
      </c>
      <c r="F18" s="36" t="s">
        <v>52</v>
      </c>
      <c r="G18" s="39">
        <v>6.9</v>
      </c>
      <c r="H18" s="36" t="s">
        <v>38</v>
      </c>
      <c r="I18" s="40">
        <v>20</v>
      </c>
      <c r="J18" s="41">
        <v>39123.26</v>
      </c>
      <c r="K18" s="41">
        <v>773328</v>
      </c>
      <c r="L18" s="41">
        <v>5899</v>
      </c>
      <c r="M18" s="41">
        <v>779227</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245000</v>
      </c>
      <c r="K20" s="41">
        <v>4842780</v>
      </c>
      <c r="L20" s="41">
        <v>39536</v>
      </c>
      <c r="M20" s="41">
        <v>4882316</v>
      </c>
      <c r="N20" s="42"/>
    </row>
    <row r="21" spans="1:14" x14ac:dyDescent="0.15">
      <c r="A21" s="35" t="s">
        <v>47</v>
      </c>
      <c r="B21" s="36">
        <v>221</v>
      </c>
      <c r="C21" s="36" t="s">
        <v>53</v>
      </c>
      <c r="D21" s="36" t="s">
        <v>36</v>
      </c>
      <c r="E21" s="37">
        <v>43</v>
      </c>
      <c r="F21" s="36" t="s">
        <v>56</v>
      </c>
      <c r="G21" s="39">
        <v>7.4</v>
      </c>
      <c r="H21" s="36" t="s">
        <v>55</v>
      </c>
      <c r="I21" s="40">
        <v>20</v>
      </c>
      <c r="J21" s="41">
        <v>32000</v>
      </c>
      <c r="K21" s="41">
        <v>632526</v>
      </c>
      <c r="L21" s="41">
        <v>5164</v>
      </c>
      <c r="M21" s="41">
        <v>637690</v>
      </c>
      <c r="N21" s="42"/>
    </row>
    <row r="22" spans="1:14" x14ac:dyDescent="0.15">
      <c r="A22" s="35" t="s">
        <v>47</v>
      </c>
      <c r="B22" s="36">
        <v>221</v>
      </c>
      <c r="C22" s="36" t="s">
        <v>53</v>
      </c>
      <c r="D22" s="36" t="s">
        <v>36</v>
      </c>
      <c r="E22" s="37">
        <v>240</v>
      </c>
      <c r="F22" s="36" t="s">
        <v>57</v>
      </c>
      <c r="G22" s="39">
        <v>7.4</v>
      </c>
      <c r="H22" s="36" t="s">
        <v>55</v>
      </c>
      <c r="I22" s="40">
        <v>12</v>
      </c>
      <c r="J22" s="41">
        <v>62715.74</v>
      </c>
      <c r="K22" s="41">
        <v>1239668</v>
      </c>
      <c r="L22" s="41">
        <v>10120</v>
      </c>
      <c r="M22" s="41">
        <v>1249788</v>
      </c>
      <c r="N22" s="42"/>
    </row>
    <row r="23" spans="1:14" x14ac:dyDescent="0.15">
      <c r="A23" s="35" t="s">
        <v>47</v>
      </c>
      <c r="B23" s="36">
        <v>221</v>
      </c>
      <c r="C23" s="36" t="s">
        <v>53</v>
      </c>
      <c r="D23" s="36" t="s">
        <v>36</v>
      </c>
      <c r="E23" s="37">
        <v>55</v>
      </c>
      <c r="F23" s="36" t="s">
        <v>58</v>
      </c>
      <c r="G23" s="39">
        <v>7.4</v>
      </c>
      <c r="H23" s="36" t="s">
        <v>55</v>
      </c>
      <c r="I23" s="40">
        <v>12</v>
      </c>
      <c r="J23" s="41">
        <v>14238.84</v>
      </c>
      <c r="K23" s="41">
        <v>281451</v>
      </c>
      <c r="L23" s="41">
        <v>2314</v>
      </c>
      <c r="M23" s="41">
        <v>283765</v>
      </c>
      <c r="N23" s="42"/>
    </row>
    <row r="24" spans="1:14" x14ac:dyDescent="0.15">
      <c r="A24" s="35" t="s">
        <v>51</v>
      </c>
      <c r="B24" s="36">
        <v>221</v>
      </c>
      <c r="C24" s="36" t="s">
        <v>53</v>
      </c>
      <c r="D24" s="36" t="s">
        <v>36</v>
      </c>
      <c r="E24" s="37">
        <v>50</v>
      </c>
      <c r="F24" s="36" t="s">
        <v>59</v>
      </c>
      <c r="G24" s="39">
        <v>7.4</v>
      </c>
      <c r="H24" s="36" t="s">
        <v>55</v>
      </c>
      <c r="I24" s="40">
        <v>20</v>
      </c>
      <c r="J24" s="41">
        <v>90339</v>
      </c>
      <c r="K24" s="41">
        <v>1785681</v>
      </c>
      <c r="L24" s="41">
        <v>14516</v>
      </c>
      <c r="M24" s="41">
        <v>1800197</v>
      </c>
      <c r="N24" s="42"/>
    </row>
    <row r="25" spans="1:14" x14ac:dyDescent="0.15">
      <c r="A25" s="35" t="s">
        <v>60</v>
      </c>
      <c r="B25" s="36">
        <v>225</v>
      </c>
      <c r="C25" s="36" t="s">
        <v>61</v>
      </c>
      <c r="D25" s="36" t="s">
        <v>36</v>
      </c>
      <c r="E25" s="37">
        <v>427</v>
      </c>
      <c r="F25" s="36" t="s">
        <v>62</v>
      </c>
      <c r="G25" s="39">
        <v>7.5</v>
      </c>
      <c r="H25" s="36" t="s">
        <v>63</v>
      </c>
      <c r="I25" s="40">
        <v>24</v>
      </c>
      <c r="J25" s="41">
        <v>331027</v>
      </c>
      <c r="K25" s="41">
        <v>6543229</v>
      </c>
      <c r="L25" s="41">
        <v>80311</v>
      </c>
      <c r="M25" s="41">
        <v>6623540</v>
      </c>
      <c r="N25" s="42"/>
    </row>
    <row r="26" spans="1:14" x14ac:dyDescent="0.15">
      <c r="A26" s="35" t="s">
        <v>64</v>
      </c>
      <c r="B26" s="36">
        <v>225</v>
      </c>
      <c r="C26" s="36" t="s">
        <v>61</v>
      </c>
      <c r="D26" s="36" t="s">
        <v>36</v>
      </c>
      <c r="E26" s="37">
        <v>36</v>
      </c>
      <c r="F26" s="36" t="s">
        <v>65</v>
      </c>
      <c r="G26" s="39">
        <v>7.5</v>
      </c>
      <c r="H26" s="36" t="s">
        <v>63</v>
      </c>
      <c r="I26" s="40">
        <v>24</v>
      </c>
      <c r="J26" s="41">
        <v>63055</v>
      </c>
      <c r="K26" s="41">
        <v>1246374</v>
      </c>
      <c r="L26" s="41">
        <v>15297</v>
      </c>
      <c r="M26" s="41">
        <v>1261671</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268792</v>
      </c>
      <c r="K28" s="41">
        <v>5313064</v>
      </c>
      <c r="L28" s="41">
        <v>65212</v>
      </c>
      <c r="M28" s="41">
        <v>5378276</v>
      </c>
      <c r="N28" s="42"/>
    </row>
    <row r="29" spans="1:14" x14ac:dyDescent="0.15">
      <c r="A29" s="35" t="s">
        <v>64</v>
      </c>
      <c r="B29" s="36">
        <v>228</v>
      </c>
      <c r="C29" s="36" t="s">
        <v>66</v>
      </c>
      <c r="D29" s="36" t="s">
        <v>36</v>
      </c>
      <c r="E29" s="37">
        <v>60</v>
      </c>
      <c r="F29" s="36" t="s">
        <v>42</v>
      </c>
      <c r="G29" s="39">
        <v>7.5</v>
      </c>
      <c r="H29" s="36" t="s">
        <v>63</v>
      </c>
      <c r="I29" s="40">
        <v>21</v>
      </c>
      <c r="J29" s="41">
        <v>105091</v>
      </c>
      <c r="K29" s="41">
        <v>2077276</v>
      </c>
      <c r="L29" s="41">
        <v>25497</v>
      </c>
      <c r="M29" s="41">
        <v>2102773</v>
      </c>
      <c r="N29" s="42"/>
    </row>
    <row r="30" spans="1:14" x14ac:dyDescent="0.15">
      <c r="A30" s="35" t="s">
        <v>67</v>
      </c>
      <c r="B30" s="36">
        <v>236</v>
      </c>
      <c r="C30" s="36" t="s">
        <v>68</v>
      </c>
      <c r="D30" s="36" t="s">
        <v>36</v>
      </c>
      <c r="E30" s="37">
        <v>403</v>
      </c>
      <c r="F30" s="38" t="s">
        <v>69</v>
      </c>
      <c r="G30" s="39">
        <v>7</v>
      </c>
      <c r="H30" s="36" t="s">
        <v>63</v>
      </c>
      <c r="I30" s="40">
        <v>19</v>
      </c>
      <c r="J30" s="41">
        <v>262054.46</v>
      </c>
      <c r="K30" s="41">
        <v>5179886</v>
      </c>
      <c r="L30" s="41">
        <v>87655</v>
      </c>
      <c r="M30" s="41">
        <v>5267541</v>
      </c>
      <c r="N30" s="42"/>
    </row>
    <row r="31" spans="1:14" x14ac:dyDescent="0.15">
      <c r="A31" s="35" t="s">
        <v>70</v>
      </c>
      <c r="B31" s="36">
        <v>236</v>
      </c>
      <c r="C31" s="36" t="s">
        <v>68</v>
      </c>
      <c r="D31" s="36" t="s">
        <v>36</v>
      </c>
      <c r="E31" s="37">
        <v>35.5</v>
      </c>
      <c r="F31" s="38" t="s">
        <v>71</v>
      </c>
      <c r="G31" s="39">
        <v>6.5</v>
      </c>
      <c r="H31" s="36" t="s">
        <v>63</v>
      </c>
      <c r="I31" s="40">
        <v>20</v>
      </c>
      <c r="J31" s="41">
        <v>57826.86</v>
      </c>
      <c r="K31" s="41">
        <v>1143032</v>
      </c>
      <c r="L31" s="41">
        <v>0</v>
      </c>
      <c r="M31" s="41">
        <v>1143032</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196498.1</v>
      </c>
      <c r="K33" s="41">
        <v>3884070</v>
      </c>
      <c r="L33" s="41">
        <v>2840.2</v>
      </c>
      <c r="M33" s="41">
        <v>3886910.12</v>
      </c>
      <c r="N33" s="42"/>
    </row>
    <row r="34" spans="1:14" x14ac:dyDescent="0.15">
      <c r="A34" s="35" t="s">
        <v>74</v>
      </c>
      <c r="B34" s="36">
        <v>239</v>
      </c>
      <c r="C34" s="36" t="s">
        <v>73</v>
      </c>
      <c r="D34" s="36" t="s">
        <v>36</v>
      </c>
      <c r="E34" s="37">
        <v>48</v>
      </c>
      <c r="F34" s="36" t="s">
        <v>75</v>
      </c>
      <c r="G34" s="39">
        <v>6.8</v>
      </c>
      <c r="H34" s="36" t="s">
        <v>38</v>
      </c>
      <c r="I34" s="40">
        <v>14</v>
      </c>
      <c r="J34" s="41">
        <v>77747.13</v>
      </c>
      <c r="K34" s="41">
        <v>1536785</v>
      </c>
      <c r="L34" s="41">
        <v>0</v>
      </c>
      <c r="M34" s="41">
        <v>1536785</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389127.82</v>
      </c>
      <c r="K36" s="41">
        <v>7691676</v>
      </c>
      <c r="L36" s="41">
        <v>59493</v>
      </c>
      <c r="M36" s="41">
        <v>7751169</v>
      </c>
      <c r="N36" s="42"/>
    </row>
    <row r="37" spans="1:14" x14ac:dyDescent="0.15">
      <c r="A37" s="35" t="s">
        <v>47</v>
      </c>
      <c r="B37" s="36">
        <v>245</v>
      </c>
      <c r="C37" s="36" t="s">
        <v>76</v>
      </c>
      <c r="D37" s="36" t="s">
        <v>36</v>
      </c>
      <c r="E37" s="37">
        <v>95</v>
      </c>
      <c r="F37" s="36" t="s">
        <v>78</v>
      </c>
      <c r="G37" s="39">
        <v>7</v>
      </c>
      <c r="H37" s="36" t="s">
        <v>55</v>
      </c>
      <c r="I37" s="39">
        <v>19.75</v>
      </c>
      <c r="J37" s="41">
        <v>46418.45</v>
      </c>
      <c r="K37" s="41">
        <v>917528</v>
      </c>
      <c r="L37" s="41">
        <v>7096</v>
      </c>
      <c r="M37" s="41">
        <v>924624</v>
      </c>
      <c r="N37" s="42"/>
    </row>
    <row r="38" spans="1:14" x14ac:dyDescent="0.15">
      <c r="A38" s="35" t="s">
        <v>79</v>
      </c>
      <c r="B38" s="36">
        <v>245</v>
      </c>
      <c r="C38" s="36" t="s">
        <v>76</v>
      </c>
      <c r="D38" s="36" t="s">
        <v>36</v>
      </c>
      <c r="E38" s="37">
        <v>90</v>
      </c>
      <c r="F38" s="36" t="s">
        <v>80</v>
      </c>
      <c r="G38" s="39">
        <v>7</v>
      </c>
      <c r="H38" s="36" t="s">
        <v>55</v>
      </c>
      <c r="I38" s="39">
        <v>19.75</v>
      </c>
      <c r="J38" s="41">
        <v>142267.84</v>
      </c>
      <c r="K38" s="41">
        <v>2812130</v>
      </c>
      <c r="L38" s="41">
        <v>21753</v>
      </c>
      <c r="M38" s="41">
        <v>2833883</v>
      </c>
      <c r="N38" s="42"/>
    </row>
    <row r="39" spans="1:14" x14ac:dyDescent="0.15">
      <c r="A39" s="35" t="s">
        <v>47</v>
      </c>
      <c r="B39" s="36">
        <v>247</v>
      </c>
      <c r="C39" s="36" t="s">
        <v>81</v>
      </c>
      <c r="D39" s="36" t="s">
        <v>36</v>
      </c>
      <c r="E39" s="37">
        <v>470</v>
      </c>
      <c r="F39" s="36" t="s">
        <v>82</v>
      </c>
      <c r="G39" s="39">
        <v>6.3</v>
      </c>
      <c r="H39" s="36" t="s">
        <v>55</v>
      </c>
      <c r="I39" s="39">
        <v>25</v>
      </c>
      <c r="J39" s="41">
        <v>252810</v>
      </c>
      <c r="K39" s="41">
        <v>4997156</v>
      </c>
      <c r="L39" s="41">
        <v>61432</v>
      </c>
      <c r="M39" s="41">
        <v>5058588</v>
      </c>
      <c r="N39" s="42"/>
    </row>
    <row r="40" spans="1:14" x14ac:dyDescent="0.15">
      <c r="A40" s="35" t="s">
        <v>47</v>
      </c>
      <c r="B40" s="36">
        <v>247</v>
      </c>
      <c r="C40" s="36" t="s">
        <v>81</v>
      </c>
      <c r="D40" s="36" t="s">
        <v>36</v>
      </c>
      <c r="E40" s="37">
        <v>25</v>
      </c>
      <c r="F40" s="36" t="s">
        <v>83</v>
      </c>
      <c r="G40" s="39">
        <v>6.3</v>
      </c>
      <c r="H40" s="36" t="s">
        <v>55</v>
      </c>
      <c r="I40" s="39">
        <v>25</v>
      </c>
      <c r="J40" s="41">
        <v>14047.2</v>
      </c>
      <c r="K40" s="41">
        <v>277663</v>
      </c>
      <c r="L40" s="41">
        <v>3412</v>
      </c>
      <c r="M40" s="41">
        <v>281075</v>
      </c>
      <c r="N40" s="42"/>
    </row>
    <row r="41" spans="1:14" x14ac:dyDescent="0.15">
      <c r="A41" s="35" t="s">
        <v>51</v>
      </c>
      <c r="B41" s="36">
        <v>247</v>
      </c>
      <c r="C41" s="36" t="s">
        <v>81</v>
      </c>
      <c r="D41" s="36" t="s">
        <v>36</v>
      </c>
      <c r="E41" s="37">
        <v>27</v>
      </c>
      <c r="F41" s="36" t="s">
        <v>84</v>
      </c>
      <c r="G41" s="39">
        <v>7.3</v>
      </c>
      <c r="H41" s="36" t="s">
        <v>55</v>
      </c>
      <c r="I41" s="39">
        <v>25</v>
      </c>
      <c r="J41" s="41">
        <v>43990.02</v>
      </c>
      <c r="K41" s="41">
        <v>869527</v>
      </c>
      <c r="L41" s="41">
        <v>10714</v>
      </c>
      <c r="M41" s="41">
        <v>880241</v>
      </c>
      <c r="N41" s="42"/>
    </row>
    <row r="42" spans="1:14" x14ac:dyDescent="0.15">
      <c r="A42" s="35" t="s">
        <v>85</v>
      </c>
      <c r="B42" s="36">
        <v>262</v>
      </c>
      <c r="C42" s="36" t="s">
        <v>86</v>
      </c>
      <c r="D42" s="36" t="s">
        <v>36</v>
      </c>
      <c r="E42" s="37">
        <v>405</v>
      </c>
      <c r="F42" s="36" t="s">
        <v>87</v>
      </c>
      <c r="G42" s="39">
        <v>5.75</v>
      </c>
      <c r="H42" s="36" t="s">
        <v>38</v>
      </c>
      <c r="I42" s="39">
        <v>6</v>
      </c>
      <c r="J42" s="41">
        <v>0</v>
      </c>
      <c r="K42" s="41">
        <v>0</v>
      </c>
      <c r="L42" s="41">
        <v>0</v>
      </c>
      <c r="M42" s="41">
        <v>0</v>
      </c>
      <c r="N42" s="42"/>
    </row>
    <row r="43" spans="1:14" x14ac:dyDescent="0.15">
      <c r="A43" s="35" t="s">
        <v>85</v>
      </c>
      <c r="B43" s="36">
        <v>262</v>
      </c>
      <c r="C43" s="36" t="s">
        <v>86</v>
      </c>
      <c r="D43" s="36" t="s">
        <v>36</v>
      </c>
      <c r="E43" s="37">
        <v>104</v>
      </c>
      <c r="F43" s="36" t="s">
        <v>88</v>
      </c>
      <c r="G43" s="39">
        <v>5.75</v>
      </c>
      <c r="H43" s="36" t="s">
        <v>38</v>
      </c>
      <c r="I43" s="39">
        <v>6</v>
      </c>
      <c r="J43" s="41">
        <v>0</v>
      </c>
      <c r="K43" s="41">
        <v>0</v>
      </c>
      <c r="L43" s="41">
        <v>0</v>
      </c>
      <c r="M43" s="41">
        <v>0</v>
      </c>
      <c r="N43" s="42"/>
    </row>
    <row r="44" spans="1:14" x14ac:dyDescent="0.15">
      <c r="A44" s="35" t="s">
        <v>85</v>
      </c>
      <c r="B44" s="36">
        <v>262</v>
      </c>
      <c r="C44" s="36" t="s">
        <v>86</v>
      </c>
      <c r="D44" s="36" t="s">
        <v>36</v>
      </c>
      <c r="E44" s="37">
        <v>465</v>
      </c>
      <c r="F44" s="36" t="s">
        <v>89</v>
      </c>
      <c r="G44" s="39">
        <v>6.5</v>
      </c>
      <c r="H44" s="36" t="s">
        <v>38</v>
      </c>
      <c r="I44" s="39">
        <v>20</v>
      </c>
      <c r="J44" s="41">
        <v>96548.1</v>
      </c>
      <c r="K44" s="41">
        <v>1908413</v>
      </c>
      <c r="L44" s="41">
        <v>19634</v>
      </c>
      <c r="M44" s="41">
        <v>1928047</v>
      </c>
      <c r="N44" s="42"/>
    </row>
    <row r="45" spans="1:14" x14ac:dyDescent="0.15">
      <c r="A45" s="35" t="s">
        <v>85</v>
      </c>
      <c r="B45" s="36">
        <v>262</v>
      </c>
      <c r="C45" s="36" t="s">
        <v>86</v>
      </c>
      <c r="D45" s="36" t="s">
        <v>36</v>
      </c>
      <c r="E45" s="37">
        <v>121</v>
      </c>
      <c r="F45" s="36" t="s">
        <v>90</v>
      </c>
      <c r="G45" s="39">
        <v>6.5</v>
      </c>
      <c r="H45" s="36" t="s">
        <v>38</v>
      </c>
      <c r="I45" s="39">
        <v>20</v>
      </c>
      <c r="J45" s="41">
        <v>26665.7</v>
      </c>
      <c r="K45" s="41">
        <v>527086</v>
      </c>
      <c r="L45" s="41">
        <v>5422</v>
      </c>
      <c r="M45" s="41">
        <v>532508</v>
      </c>
      <c r="N45" s="42"/>
    </row>
    <row r="46" spans="1:14" x14ac:dyDescent="0.15">
      <c r="A46" s="35" t="s">
        <v>91</v>
      </c>
      <c r="B46" s="36">
        <v>262</v>
      </c>
      <c r="C46" s="36" t="s">
        <v>86</v>
      </c>
      <c r="D46" s="36" t="s">
        <v>36</v>
      </c>
      <c r="E46" s="37">
        <v>35</v>
      </c>
      <c r="F46" s="36" t="s">
        <v>92</v>
      </c>
      <c r="G46" s="39">
        <v>6.5</v>
      </c>
      <c r="H46" s="36" t="s">
        <v>38</v>
      </c>
      <c r="I46" s="39">
        <v>20</v>
      </c>
      <c r="J46" s="41">
        <v>52703.6</v>
      </c>
      <c r="K46" s="41">
        <v>1041763</v>
      </c>
      <c r="L46" s="41">
        <v>10718</v>
      </c>
      <c r="M46" s="41">
        <v>1052481</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304581</v>
      </c>
      <c r="K48" s="41">
        <v>6020485</v>
      </c>
      <c r="L48" s="41">
        <v>69051</v>
      </c>
      <c r="M48" s="41">
        <v>6089536</v>
      </c>
      <c r="N48" s="42"/>
    </row>
    <row r="49" spans="1:14" x14ac:dyDescent="0.15">
      <c r="A49" s="35" t="s">
        <v>64</v>
      </c>
      <c r="B49" s="36">
        <v>270</v>
      </c>
      <c r="C49" s="36" t="s">
        <v>93</v>
      </c>
      <c r="D49" s="36" t="s">
        <v>36</v>
      </c>
      <c r="E49" s="37">
        <v>80</v>
      </c>
      <c r="F49" s="36" t="s">
        <v>46</v>
      </c>
      <c r="G49" s="39">
        <v>7</v>
      </c>
      <c r="H49" s="36" t="s">
        <v>63</v>
      </c>
      <c r="I49" s="39">
        <v>21</v>
      </c>
      <c r="J49" s="41">
        <v>124189</v>
      </c>
      <c r="K49" s="41">
        <v>2454776</v>
      </c>
      <c r="L49" s="41">
        <v>28154</v>
      </c>
      <c r="M49" s="41">
        <v>2482930</v>
      </c>
      <c r="N49" s="42"/>
    </row>
    <row r="50" spans="1:14" x14ac:dyDescent="0.15">
      <c r="A50" s="35" t="s">
        <v>94</v>
      </c>
      <c r="B50" s="36">
        <v>271</v>
      </c>
      <c r="C50" s="36" t="s">
        <v>95</v>
      </c>
      <c r="D50" s="36" t="s">
        <v>36</v>
      </c>
      <c r="E50" s="37">
        <v>185</v>
      </c>
      <c r="F50" s="36" t="s">
        <v>96</v>
      </c>
      <c r="G50" s="39">
        <v>5.5</v>
      </c>
      <c r="H50" s="36" t="s">
        <v>55</v>
      </c>
      <c r="I50" s="39">
        <v>5</v>
      </c>
      <c r="J50" s="41">
        <v>0</v>
      </c>
      <c r="K50" s="41">
        <v>0</v>
      </c>
      <c r="L50" s="41">
        <v>0</v>
      </c>
      <c r="M50" s="41">
        <v>0</v>
      </c>
      <c r="N50" s="42"/>
    </row>
    <row r="51" spans="1:14" x14ac:dyDescent="0.15">
      <c r="A51" s="35" t="s">
        <v>94</v>
      </c>
      <c r="B51" s="36">
        <v>271</v>
      </c>
      <c r="C51" s="36" t="s">
        <v>95</v>
      </c>
      <c r="D51" s="36" t="s">
        <v>36</v>
      </c>
      <c r="E51" s="37">
        <v>47</v>
      </c>
      <c r="F51" s="36" t="s">
        <v>54</v>
      </c>
      <c r="G51" s="39">
        <v>5.5</v>
      </c>
      <c r="H51" s="36" t="s">
        <v>55</v>
      </c>
      <c r="I51" s="39">
        <v>5</v>
      </c>
      <c r="J51" s="41">
        <v>0</v>
      </c>
      <c r="K51" s="41">
        <v>0</v>
      </c>
      <c r="L51" s="41">
        <v>0</v>
      </c>
      <c r="M51" s="41">
        <v>0</v>
      </c>
      <c r="N51" s="42"/>
    </row>
    <row r="52" spans="1:14" x14ac:dyDescent="0.15">
      <c r="A52" s="35" t="s">
        <v>94</v>
      </c>
      <c r="B52" s="36">
        <v>271</v>
      </c>
      <c r="C52" s="36" t="s">
        <v>95</v>
      </c>
      <c r="D52" s="36" t="s">
        <v>36</v>
      </c>
      <c r="E52" s="37">
        <v>795</v>
      </c>
      <c r="F52" s="36" t="s">
        <v>97</v>
      </c>
      <c r="G52" s="39">
        <v>6.5</v>
      </c>
      <c r="H52" s="36" t="s">
        <v>55</v>
      </c>
      <c r="I52" s="39">
        <v>22.25</v>
      </c>
      <c r="J52" s="41">
        <v>488270.24</v>
      </c>
      <c r="K52" s="41">
        <v>9651369</v>
      </c>
      <c r="L52" s="41">
        <v>15207</v>
      </c>
      <c r="M52" s="41">
        <v>9666576</v>
      </c>
      <c r="N52" s="42"/>
    </row>
    <row r="53" spans="1:14" x14ac:dyDescent="0.15">
      <c r="A53" s="35" t="s">
        <v>94</v>
      </c>
      <c r="B53" s="36">
        <v>271</v>
      </c>
      <c r="C53" s="36" t="s">
        <v>95</v>
      </c>
      <c r="D53" s="36" t="s">
        <v>36</v>
      </c>
      <c r="E53" s="37">
        <v>203</v>
      </c>
      <c r="F53" s="36" t="s">
        <v>98</v>
      </c>
      <c r="G53" s="39">
        <v>6.5</v>
      </c>
      <c r="H53" s="36" t="s">
        <v>55</v>
      </c>
      <c r="I53" s="39">
        <v>22.25</v>
      </c>
      <c r="J53" s="41">
        <v>124121.03</v>
      </c>
      <c r="K53" s="41">
        <v>2453432</v>
      </c>
      <c r="L53" s="41">
        <v>3865</v>
      </c>
      <c r="M53" s="41">
        <v>2457297</v>
      </c>
      <c r="N53" s="42"/>
    </row>
    <row r="54" spans="1:14" x14ac:dyDescent="0.15">
      <c r="A54" s="35" t="s">
        <v>99</v>
      </c>
      <c r="B54" s="36">
        <v>271</v>
      </c>
      <c r="C54" s="36" t="s">
        <v>95</v>
      </c>
      <c r="D54" s="36" t="s">
        <v>36</v>
      </c>
      <c r="E54" s="37">
        <v>90</v>
      </c>
      <c r="F54" s="36" t="s">
        <v>77</v>
      </c>
      <c r="G54" s="39">
        <v>6.5</v>
      </c>
      <c r="H54" s="36" t="s">
        <v>55</v>
      </c>
      <c r="I54" s="39">
        <v>22.25</v>
      </c>
      <c r="J54" s="41">
        <v>135523.60999999999</v>
      </c>
      <c r="K54" s="41">
        <v>2678821</v>
      </c>
      <c r="L54" s="41">
        <v>4220</v>
      </c>
      <c r="M54" s="41">
        <v>2683041</v>
      </c>
      <c r="N54" s="42"/>
    </row>
    <row r="55" spans="1:14" x14ac:dyDescent="0.15">
      <c r="A55" s="35" t="s">
        <v>47</v>
      </c>
      <c r="B55" s="36">
        <v>280</v>
      </c>
      <c r="C55" s="36" t="s">
        <v>100</v>
      </c>
      <c r="D55" s="36" t="s">
        <v>36</v>
      </c>
      <c r="E55" s="37">
        <v>1100</v>
      </c>
      <c r="F55" s="36" t="s">
        <v>101</v>
      </c>
      <c r="G55" s="39">
        <v>6.3419999999999996</v>
      </c>
      <c r="H55" s="36" t="s">
        <v>102</v>
      </c>
      <c r="I55" s="39">
        <v>7.5</v>
      </c>
      <c r="J55" s="41">
        <v>1068896.95</v>
      </c>
      <c r="K55" s="41">
        <v>21128298</v>
      </c>
      <c r="L55" s="41">
        <v>446008</v>
      </c>
      <c r="M55" s="41">
        <v>21574306</v>
      </c>
      <c r="N55" s="42"/>
    </row>
    <row r="56" spans="1:14" x14ac:dyDescent="0.15">
      <c r="A56" s="35" t="s">
        <v>47</v>
      </c>
      <c r="B56" s="36">
        <v>280</v>
      </c>
      <c r="C56" s="36" t="s">
        <v>100</v>
      </c>
      <c r="D56" s="36" t="s">
        <v>36</v>
      </c>
      <c r="E56" s="37">
        <v>1215</v>
      </c>
      <c r="F56" s="36" t="s">
        <v>103</v>
      </c>
      <c r="G56" s="39">
        <v>6.3419999999999996</v>
      </c>
      <c r="H56" s="36" t="s">
        <v>102</v>
      </c>
      <c r="I56" s="39">
        <v>7.5</v>
      </c>
      <c r="J56" s="41">
        <v>1180645.24</v>
      </c>
      <c r="K56" s="41">
        <v>23337165</v>
      </c>
      <c r="L56" s="41">
        <v>492636</v>
      </c>
      <c r="M56" s="41">
        <v>23829801</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v>0</v>
      </c>
      <c r="L58" s="41">
        <v>0</v>
      </c>
      <c r="M58" s="41">
        <v>0</v>
      </c>
      <c r="N58" s="42"/>
    </row>
    <row r="59" spans="1:14" x14ac:dyDescent="0.15">
      <c r="A59" s="35" t="s">
        <v>94</v>
      </c>
      <c r="B59" s="36">
        <v>282</v>
      </c>
      <c r="C59" s="36" t="s">
        <v>104</v>
      </c>
      <c r="D59" s="36" t="s">
        <v>36</v>
      </c>
      <c r="E59" s="37">
        <v>73</v>
      </c>
      <c r="F59" s="36" t="s">
        <v>56</v>
      </c>
      <c r="G59" s="39">
        <v>5</v>
      </c>
      <c r="H59" s="36" t="s">
        <v>55</v>
      </c>
      <c r="I59" s="39">
        <v>5</v>
      </c>
      <c r="J59" s="41">
        <v>0</v>
      </c>
      <c r="K59" s="41">
        <v>0</v>
      </c>
      <c r="L59" s="41">
        <v>0</v>
      </c>
      <c r="M59" s="41">
        <v>0</v>
      </c>
      <c r="N59" s="42"/>
    </row>
    <row r="60" spans="1:14" x14ac:dyDescent="0.15">
      <c r="A60" s="35" t="s">
        <v>94</v>
      </c>
      <c r="B60" s="36">
        <v>282</v>
      </c>
      <c r="C60" s="36" t="s">
        <v>104</v>
      </c>
      <c r="D60" s="36" t="s">
        <v>36</v>
      </c>
      <c r="E60" s="37">
        <v>1090</v>
      </c>
      <c r="F60" s="36" t="s">
        <v>106</v>
      </c>
      <c r="G60" s="39">
        <v>6</v>
      </c>
      <c r="H60" s="36" t="s">
        <v>55</v>
      </c>
      <c r="I60" s="39">
        <v>25</v>
      </c>
      <c r="J60" s="41">
        <v>734782.77</v>
      </c>
      <c r="K60" s="41">
        <v>14524047</v>
      </c>
      <c r="L60" s="41">
        <v>163116</v>
      </c>
      <c r="M60" s="41">
        <v>14687163</v>
      </c>
      <c r="N60" s="42"/>
    </row>
    <row r="61" spans="1:14" x14ac:dyDescent="0.15">
      <c r="A61" s="35" t="s">
        <v>94</v>
      </c>
      <c r="B61" s="36">
        <v>282</v>
      </c>
      <c r="C61" s="36" t="s">
        <v>104</v>
      </c>
      <c r="D61" s="36" t="s">
        <v>36</v>
      </c>
      <c r="E61" s="37">
        <v>274</v>
      </c>
      <c r="F61" s="36" t="s">
        <v>107</v>
      </c>
      <c r="G61" s="39">
        <v>6</v>
      </c>
      <c r="H61" s="36" t="s">
        <v>55</v>
      </c>
      <c r="I61" s="39">
        <v>25</v>
      </c>
      <c r="J61" s="41">
        <v>183461.68</v>
      </c>
      <c r="K61" s="41">
        <v>3626386</v>
      </c>
      <c r="L61" s="41">
        <v>40728</v>
      </c>
      <c r="M61" s="41">
        <v>3667114</v>
      </c>
      <c r="N61" s="42"/>
    </row>
    <row r="62" spans="1:14" x14ac:dyDescent="0.15">
      <c r="A62" s="35" t="s">
        <v>108</v>
      </c>
      <c r="B62" s="36">
        <v>282</v>
      </c>
      <c r="C62" s="36" t="s">
        <v>104</v>
      </c>
      <c r="D62" s="36" t="s">
        <v>36</v>
      </c>
      <c r="E62" s="37">
        <v>197</v>
      </c>
      <c r="F62" s="36" t="s">
        <v>78</v>
      </c>
      <c r="G62" s="39">
        <v>6</v>
      </c>
      <c r="H62" s="36" t="s">
        <v>55</v>
      </c>
      <c r="I62" s="39">
        <v>25</v>
      </c>
      <c r="J62" s="41">
        <v>279448.27</v>
      </c>
      <c r="K62" s="41">
        <v>5523700</v>
      </c>
      <c r="L62" s="41">
        <v>62036</v>
      </c>
      <c r="M62" s="41">
        <v>5585736</v>
      </c>
      <c r="N62" s="42"/>
    </row>
    <row r="63" spans="1:14" x14ac:dyDescent="0.15">
      <c r="A63" s="35" t="s">
        <v>109</v>
      </c>
      <c r="B63" s="36">
        <v>283</v>
      </c>
      <c r="C63" s="36" t="s">
        <v>110</v>
      </c>
      <c r="D63" s="36" t="s">
        <v>36</v>
      </c>
      <c r="E63" s="37">
        <v>438</v>
      </c>
      <c r="F63" s="38" t="s">
        <v>111</v>
      </c>
      <c r="G63" s="39">
        <v>6</v>
      </c>
      <c r="H63" s="36" t="s">
        <v>63</v>
      </c>
      <c r="I63" s="39">
        <v>22</v>
      </c>
      <c r="J63" s="41">
        <v>362815.72</v>
      </c>
      <c r="K63" s="41">
        <v>7171579</v>
      </c>
      <c r="L63" s="41">
        <v>104269</v>
      </c>
      <c r="M63" s="41">
        <v>7275848</v>
      </c>
      <c r="N63" s="42"/>
    </row>
    <row r="64" spans="1:14" x14ac:dyDescent="0.15">
      <c r="A64" s="35" t="s">
        <v>112</v>
      </c>
      <c r="B64" s="36">
        <v>283</v>
      </c>
      <c r="C64" s="36" t="s">
        <v>110</v>
      </c>
      <c r="D64" s="36" t="s">
        <v>36</v>
      </c>
      <c r="E64" s="37">
        <v>122.8</v>
      </c>
      <c r="F64" s="36" t="s">
        <v>113</v>
      </c>
      <c r="G64" s="39">
        <v>6</v>
      </c>
      <c r="H64" s="36" t="s">
        <v>63</v>
      </c>
      <c r="I64" s="39">
        <v>22.5</v>
      </c>
      <c r="J64" s="41">
        <v>176726.67</v>
      </c>
      <c r="K64" s="41">
        <v>3493259</v>
      </c>
      <c r="L64" s="41">
        <v>0</v>
      </c>
      <c r="M64" s="41">
        <v>3493259</v>
      </c>
      <c r="N64" s="42"/>
    </row>
    <row r="65" spans="1:14" x14ac:dyDescent="0.15">
      <c r="A65" s="35" t="s">
        <v>94</v>
      </c>
      <c r="B65" s="36">
        <v>290</v>
      </c>
      <c r="C65" s="36" t="s">
        <v>114</v>
      </c>
      <c r="D65" s="36" t="s">
        <v>36</v>
      </c>
      <c r="E65" s="37">
        <v>1500</v>
      </c>
      <c r="F65" s="36" t="s">
        <v>115</v>
      </c>
      <c r="G65" s="39">
        <v>7</v>
      </c>
      <c r="H65" s="36" t="s">
        <v>116</v>
      </c>
      <c r="I65" s="39">
        <v>6</v>
      </c>
      <c r="J65" s="41">
        <v>1500000</v>
      </c>
      <c r="K65" s="41">
        <v>29649675</v>
      </c>
      <c r="L65" s="41">
        <v>229822</v>
      </c>
      <c r="M65" s="41">
        <v>29879497</v>
      </c>
      <c r="N65" s="42"/>
    </row>
    <row r="66" spans="1:14" x14ac:dyDescent="0.15">
      <c r="A66" s="35" t="s">
        <v>94</v>
      </c>
      <c r="B66" s="36">
        <v>290</v>
      </c>
      <c r="C66" s="36" t="s">
        <v>114</v>
      </c>
      <c r="D66" s="36" t="s">
        <v>36</v>
      </c>
      <c r="E66" s="37">
        <v>1E-3</v>
      </c>
      <c r="F66" s="36" t="s">
        <v>117</v>
      </c>
      <c r="G66" s="39">
        <v>0</v>
      </c>
      <c r="H66" s="36" t="s">
        <v>116</v>
      </c>
      <c r="I66" s="39">
        <v>6</v>
      </c>
      <c r="J66" s="41">
        <v>1</v>
      </c>
      <c r="K66" s="41">
        <v>20</v>
      </c>
      <c r="L66" s="41">
        <v>0</v>
      </c>
      <c r="M66" s="41">
        <v>20</v>
      </c>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228018.65</v>
      </c>
      <c r="K68" s="41">
        <v>4507119</v>
      </c>
      <c r="L68" s="41">
        <v>54213</v>
      </c>
      <c r="M68" s="41">
        <v>4561332</v>
      </c>
      <c r="N68" s="42"/>
    </row>
    <row r="69" spans="1:14" x14ac:dyDescent="0.15">
      <c r="A69" s="35" t="s">
        <v>47</v>
      </c>
      <c r="B69" s="36">
        <v>294</v>
      </c>
      <c r="C69" s="43" t="s">
        <v>118</v>
      </c>
      <c r="D69" s="36" t="s">
        <v>36</v>
      </c>
      <c r="E69" s="37">
        <v>69</v>
      </c>
      <c r="F69" s="36" t="s">
        <v>120</v>
      </c>
      <c r="G69" s="39">
        <v>6.25</v>
      </c>
      <c r="H69" s="36" t="s">
        <v>55</v>
      </c>
      <c r="I69" s="39">
        <v>20.83</v>
      </c>
      <c r="J69" s="41">
        <v>39523.230000000003</v>
      </c>
      <c r="K69" s="41">
        <v>781234</v>
      </c>
      <c r="L69" s="41">
        <v>9397</v>
      </c>
      <c r="M69" s="41">
        <v>790631</v>
      </c>
      <c r="N69" s="42"/>
    </row>
    <row r="70" spans="1:14" x14ac:dyDescent="0.15">
      <c r="A70" s="35" t="s">
        <v>51</v>
      </c>
      <c r="B70" s="36">
        <v>294</v>
      </c>
      <c r="C70" s="43" t="s">
        <v>118</v>
      </c>
      <c r="D70" s="36" t="s">
        <v>36</v>
      </c>
      <c r="E70" s="37">
        <v>31.8</v>
      </c>
      <c r="F70" s="36" t="s">
        <v>121</v>
      </c>
      <c r="G70" s="39">
        <v>6.75</v>
      </c>
      <c r="H70" s="36" t="s">
        <v>55</v>
      </c>
      <c r="I70" s="39">
        <v>20.83</v>
      </c>
      <c r="J70" s="41">
        <v>46717.79</v>
      </c>
      <c r="K70" s="41">
        <v>923445</v>
      </c>
      <c r="L70" s="41">
        <v>12143</v>
      </c>
      <c r="M70" s="41">
        <v>935588</v>
      </c>
      <c r="N70" s="42"/>
    </row>
    <row r="71" spans="1:14" x14ac:dyDescent="0.15">
      <c r="A71" s="35" t="s">
        <v>94</v>
      </c>
      <c r="B71" s="36">
        <v>299</v>
      </c>
      <c r="C71" s="43" t="s">
        <v>122</v>
      </c>
      <c r="D71" s="36" t="s">
        <v>36</v>
      </c>
      <c r="E71" s="44">
        <v>750</v>
      </c>
      <c r="F71" s="36" t="s">
        <v>123</v>
      </c>
      <c r="G71" s="39">
        <v>5</v>
      </c>
      <c r="H71" s="36" t="s">
        <v>116</v>
      </c>
      <c r="I71" s="39">
        <v>6</v>
      </c>
      <c r="J71" s="41">
        <v>678310.35</v>
      </c>
      <c r="K71" s="41">
        <v>13407788</v>
      </c>
      <c r="L71" s="41">
        <v>74589</v>
      </c>
      <c r="M71" s="41">
        <v>13482377</v>
      </c>
      <c r="N71" s="42"/>
    </row>
    <row r="72" spans="1:14" x14ac:dyDescent="0.15">
      <c r="A72" s="35" t="s">
        <v>99</v>
      </c>
      <c r="B72" s="36">
        <v>299</v>
      </c>
      <c r="C72" s="43" t="s">
        <v>122</v>
      </c>
      <c r="D72" s="36" t="s">
        <v>36</v>
      </c>
      <c r="E72" s="44">
        <v>1E-3</v>
      </c>
      <c r="F72" s="36" t="s">
        <v>59</v>
      </c>
      <c r="G72" s="39">
        <v>0</v>
      </c>
      <c r="H72" s="36" t="s">
        <v>116</v>
      </c>
      <c r="I72" s="39">
        <v>6</v>
      </c>
      <c r="J72" s="41">
        <v>1</v>
      </c>
      <c r="K72" s="41">
        <v>20</v>
      </c>
      <c r="L72" s="41">
        <v>0</v>
      </c>
      <c r="M72" s="41">
        <v>20</v>
      </c>
      <c r="N72" s="42"/>
    </row>
    <row r="73" spans="1:14" x14ac:dyDescent="0.15">
      <c r="A73" s="35" t="s">
        <v>124</v>
      </c>
      <c r="B73" s="36">
        <v>300</v>
      </c>
      <c r="C73" s="36" t="s">
        <v>125</v>
      </c>
      <c r="D73" s="36" t="s">
        <v>36</v>
      </c>
      <c r="E73" s="37">
        <v>275</v>
      </c>
      <c r="F73" s="36" t="s">
        <v>126</v>
      </c>
      <c r="G73" s="39">
        <v>6.2</v>
      </c>
      <c r="H73" s="36" t="s">
        <v>63</v>
      </c>
      <c r="I73" s="39">
        <v>22.75</v>
      </c>
      <c r="J73" s="41">
        <v>215995</v>
      </c>
      <c r="K73" s="41">
        <v>4269454</v>
      </c>
      <c r="L73" s="41">
        <v>49514</v>
      </c>
      <c r="M73" s="41">
        <v>4318968</v>
      </c>
      <c r="N73" s="42"/>
    </row>
    <row r="74" spans="1:14" x14ac:dyDescent="0.15">
      <c r="A74" s="35" t="s">
        <v>127</v>
      </c>
      <c r="B74" s="36">
        <v>300</v>
      </c>
      <c r="C74" s="43" t="s">
        <v>125</v>
      </c>
      <c r="D74" s="36" t="s">
        <v>36</v>
      </c>
      <c r="E74" s="37">
        <v>74</v>
      </c>
      <c r="F74" s="36" t="s">
        <v>128</v>
      </c>
      <c r="G74" s="39">
        <v>6.2</v>
      </c>
      <c r="H74" s="36" t="s">
        <v>63</v>
      </c>
      <c r="I74" s="39">
        <v>22.75</v>
      </c>
      <c r="J74" s="41">
        <v>55407</v>
      </c>
      <c r="K74" s="41">
        <v>1095200</v>
      </c>
      <c r="L74" s="41">
        <v>12710</v>
      </c>
      <c r="M74" s="41">
        <v>1107910</v>
      </c>
      <c r="N74" s="42"/>
    </row>
    <row r="75" spans="1:14" x14ac:dyDescent="0.15">
      <c r="A75" s="35" t="s">
        <v>129</v>
      </c>
      <c r="B75" s="36">
        <v>300</v>
      </c>
      <c r="C75" s="43" t="s">
        <v>125</v>
      </c>
      <c r="D75" s="36" t="s">
        <v>36</v>
      </c>
      <c r="E75" s="37">
        <v>70</v>
      </c>
      <c r="F75" s="36" t="s">
        <v>130</v>
      </c>
      <c r="G75" s="39">
        <v>6.2</v>
      </c>
      <c r="H75" s="36" t="s">
        <v>63</v>
      </c>
      <c r="I75" s="39">
        <v>22.75</v>
      </c>
      <c r="J75" s="41">
        <v>70000</v>
      </c>
      <c r="K75" s="41">
        <v>1383652</v>
      </c>
      <c r="L75" s="41">
        <v>564931</v>
      </c>
      <c r="M75" s="45">
        <v>1948583</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v>0</v>
      </c>
      <c r="L80" s="41"/>
      <c r="M80" s="41"/>
      <c r="N80" s="42"/>
    </row>
    <row r="81" spans="1:223"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23" x14ac:dyDescent="0.15">
      <c r="A82" s="35" t="s">
        <v>131</v>
      </c>
      <c r="B82" s="47">
        <v>310</v>
      </c>
      <c r="C82" s="47" t="s">
        <v>132</v>
      </c>
      <c r="D82" s="36" t="s">
        <v>36</v>
      </c>
      <c r="E82" s="37">
        <v>3.7</v>
      </c>
      <c r="F82" s="36" t="s">
        <v>138</v>
      </c>
      <c r="G82" s="39">
        <v>2.9</v>
      </c>
      <c r="H82" s="36" t="s">
        <v>102</v>
      </c>
      <c r="I82" s="39">
        <v>2.33</v>
      </c>
      <c r="J82" s="41">
        <v>0</v>
      </c>
      <c r="K82" s="41">
        <v>0</v>
      </c>
      <c r="L82" s="41"/>
      <c r="M82" s="41"/>
      <c r="N82" s="42"/>
    </row>
    <row r="83" spans="1:223" x14ac:dyDescent="0.15">
      <c r="A83" s="35" t="s">
        <v>131</v>
      </c>
      <c r="B83" s="47">
        <v>310</v>
      </c>
      <c r="C83" s="47" t="s">
        <v>132</v>
      </c>
      <c r="D83" s="36" t="s">
        <v>36</v>
      </c>
      <c r="E83" s="37">
        <v>9</v>
      </c>
      <c r="F83" s="36" t="s">
        <v>139</v>
      </c>
      <c r="G83" s="39">
        <v>4.0999999999999996</v>
      </c>
      <c r="H83" s="36" t="s">
        <v>102</v>
      </c>
      <c r="I83" s="39">
        <v>3.33</v>
      </c>
      <c r="J83" s="41">
        <v>0</v>
      </c>
      <c r="K83" s="41">
        <v>0</v>
      </c>
      <c r="L83" s="41"/>
      <c r="M83" s="41"/>
      <c r="N83" s="42"/>
    </row>
    <row r="84" spans="1:223" x14ac:dyDescent="0.15">
      <c r="A84" s="35" t="s">
        <v>131</v>
      </c>
      <c r="B84" s="47">
        <v>310</v>
      </c>
      <c r="C84" s="47" t="s">
        <v>132</v>
      </c>
      <c r="D84" s="36" t="s">
        <v>36</v>
      </c>
      <c r="E84" s="37">
        <v>2.2999999999999998</v>
      </c>
      <c r="F84" s="36" t="s">
        <v>140</v>
      </c>
      <c r="G84" s="39">
        <v>4.5</v>
      </c>
      <c r="H84" s="36" t="s">
        <v>102</v>
      </c>
      <c r="I84" s="39">
        <v>4.33</v>
      </c>
      <c r="J84" s="41">
        <v>0</v>
      </c>
      <c r="K84" s="41">
        <v>0</v>
      </c>
      <c r="L84" s="41"/>
      <c r="M84" s="41"/>
      <c r="N84" s="42"/>
    </row>
    <row r="85" spans="1:223" x14ac:dyDescent="0.15">
      <c r="A85" s="35" t="s">
        <v>141</v>
      </c>
      <c r="B85" s="47">
        <v>310</v>
      </c>
      <c r="C85" s="47" t="s">
        <v>142</v>
      </c>
      <c r="D85" s="36" t="s">
        <v>36</v>
      </c>
      <c r="E85" s="37">
        <v>595</v>
      </c>
      <c r="F85" s="36" t="s">
        <v>143</v>
      </c>
      <c r="G85" s="39">
        <v>4.0999999999999996</v>
      </c>
      <c r="H85" s="36" t="s">
        <v>102</v>
      </c>
      <c r="I85" s="39">
        <v>3.75</v>
      </c>
      <c r="J85" s="41">
        <v>0</v>
      </c>
      <c r="K85" s="41">
        <v>0</v>
      </c>
      <c r="L85" s="41"/>
      <c r="M85" s="41"/>
      <c r="N85" s="42"/>
    </row>
    <row r="86" spans="1:223" x14ac:dyDescent="0.15">
      <c r="A86" s="35" t="s">
        <v>141</v>
      </c>
      <c r="B86" s="47">
        <v>310</v>
      </c>
      <c r="C86" s="47" t="s">
        <v>142</v>
      </c>
      <c r="D86" s="36" t="s">
        <v>36</v>
      </c>
      <c r="E86" s="37">
        <v>655</v>
      </c>
      <c r="F86" s="36" t="s">
        <v>144</v>
      </c>
      <c r="G86" s="39">
        <v>4.5999999999999996</v>
      </c>
      <c r="H86" s="36" t="s">
        <v>102</v>
      </c>
      <c r="I86" s="39">
        <v>4.75</v>
      </c>
      <c r="J86" s="41">
        <v>0</v>
      </c>
      <c r="K86" s="41">
        <v>0</v>
      </c>
      <c r="L86" s="41"/>
      <c r="M86" s="41"/>
      <c r="N86" s="42"/>
    </row>
    <row r="87" spans="1:223" x14ac:dyDescent="0.15">
      <c r="A87" s="35" t="s">
        <v>141</v>
      </c>
      <c r="B87" s="47">
        <v>310</v>
      </c>
      <c r="C87" s="47" t="s">
        <v>142</v>
      </c>
      <c r="D87" s="36" t="s">
        <v>36</v>
      </c>
      <c r="E87" s="37">
        <v>5.4</v>
      </c>
      <c r="F87" s="36" t="s">
        <v>145</v>
      </c>
      <c r="G87" s="39">
        <v>4.0999999999999996</v>
      </c>
      <c r="H87" s="36" t="s">
        <v>102</v>
      </c>
      <c r="I87" s="39">
        <v>3.75</v>
      </c>
      <c r="J87" s="41">
        <v>0</v>
      </c>
      <c r="K87" s="41">
        <v>0</v>
      </c>
      <c r="L87" s="41"/>
      <c r="M87" s="41"/>
      <c r="N87" s="42"/>
    </row>
    <row r="88" spans="1:223" x14ac:dyDescent="0.15">
      <c r="A88" s="35" t="s">
        <v>141</v>
      </c>
      <c r="B88" s="47">
        <v>310</v>
      </c>
      <c r="C88" s="47" t="s">
        <v>142</v>
      </c>
      <c r="D88" s="36" t="s">
        <v>36</v>
      </c>
      <c r="E88" s="37">
        <v>10.1</v>
      </c>
      <c r="F88" s="36" t="s">
        <v>146</v>
      </c>
      <c r="G88" s="39">
        <v>4.5999999999999996</v>
      </c>
      <c r="H88" s="36" t="s">
        <v>102</v>
      </c>
      <c r="I88" s="39">
        <v>4.75</v>
      </c>
      <c r="J88" s="41">
        <v>0</v>
      </c>
      <c r="K88" s="41">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row>
    <row r="89" spans="1:223" x14ac:dyDescent="0.15">
      <c r="A89" s="35"/>
      <c r="B89" s="47"/>
      <c r="C89" s="47"/>
      <c r="D89" s="36"/>
      <c r="E89" s="37"/>
      <c r="F89" s="36"/>
      <c r="G89" s="39"/>
      <c r="H89" s="36"/>
      <c r="I89" s="39"/>
      <c r="J89" s="41"/>
      <c r="K89" s="41"/>
      <c r="L89" s="41"/>
      <c r="M89" s="41"/>
      <c r="N89" s="42"/>
    </row>
    <row r="90" spans="1:223" x14ac:dyDescent="0.15">
      <c r="A90" s="35" t="s">
        <v>147</v>
      </c>
      <c r="B90" s="47">
        <v>316</v>
      </c>
      <c r="C90" s="47" t="s">
        <v>148</v>
      </c>
      <c r="D90" s="36" t="s">
        <v>36</v>
      </c>
      <c r="E90" s="37">
        <v>500</v>
      </c>
      <c r="F90" s="36" t="s">
        <v>149</v>
      </c>
      <c r="G90" s="39">
        <v>5</v>
      </c>
      <c r="H90" s="36" t="s">
        <v>116</v>
      </c>
      <c r="I90" s="39">
        <v>6.5</v>
      </c>
      <c r="J90" s="41">
        <v>451070</v>
      </c>
      <c r="K90" s="41">
        <v>8916053</v>
      </c>
      <c r="L90" s="41">
        <v>176867</v>
      </c>
      <c r="M90" s="41">
        <v>9092920</v>
      </c>
      <c r="N90" s="42"/>
    </row>
    <row r="91" spans="1:223" x14ac:dyDescent="0.15">
      <c r="A91" s="35" t="s">
        <v>147</v>
      </c>
      <c r="B91" s="47">
        <v>316</v>
      </c>
      <c r="C91" s="47" t="s">
        <v>148</v>
      </c>
      <c r="D91" s="36" t="s">
        <v>36</v>
      </c>
      <c r="E91" s="44">
        <v>1E-3</v>
      </c>
      <c r="F91" s="36" t="s">
        <v>150</v>
      </c>
      <c r="G91" s="39">
        <v>0</v>
      </c>
      <c r="H91" s="36" t="s">
        <v>116</v>
      </c>
      <c r="I91" s="39">
        <v>6.5</v>
      </c>
      <c r="J91" s="41">
        <v>1</v>
      </c>
      <c r="K91" s="41">
        <v>20</v>
      </c>
      <c r="L91" s="41">
        <v>0</v>
      </c>
      <c r="M91" s="41">
        <v>20</v>
      </c>
      <c r="N91" s="42"/>
    </row>
    <row r="92" spans="1:223" x14ac:dyDescent="0.15">
      <c r="A92" s="35" t="s">
        <v>60</v>
      </c>
      <c r="B92" s="47">
        <v>319</v>
      </c>
      <c r="C92" s="47" t="s">
        <v>151</v>
      </c>
      <c r="D92" s="36" t="s">
        <v>36</v>
      </c>
      <c r="E92" s="37">
        <v>950</v>
      </c>
      <c r="F92" s="36" t="s">
        <v>69</v>
      </c>
      <c r="G92" s="39">
        <v>6</v>
      </c>
      <c r="H92" s="36" t="s">
        <v>63</v>
      </c>
      <c r="I92" s="39">
        <v>22</v>
      </c>
      <c r="J92" s="41">
        <v>731611</v>
      </c>
      <c r="K92" s="41">
        <v>14461352</v>
      </c>
      <c r="L92" s="41">
        <v>141470</v>
      </c>
      <c r="M92" s="41">
        <v>14602822</v>
      </c>
      <c r="N92" s="42"/>
    </row>
    <row r="93" spans="1:223" x14ac:dyDescent="0.15">
      <c r="A93" s="35" t="s">
        <v>64</v>
      </c>
      <c r="B93" s="47">
        <v>319</v>
      </c>
      <c r="C93" s="47" t="s">
        <v>151</v>
      </c>
      <c r="D93" s="36" t="s">
        <v>36</v>
      </c>
      <c r="E93" s="37">
        <v>58</v>
      </c>
      <c r="F93" s="36" t="s">
        <v>71</v>
      </c>
      <c r="G93" s="39">
        <v>6</v>
      </c>
      <c r="H93" s="36" t="s">
        <v>63</v>
      </c>
      <c r="I93" s="39">
        <v>22</v>
      </c>
      <c r="J93" s="41">
        <v>77617</v>
      </c>
      <c r="K93" s="41">
        <v>1534213</v>
      </c>
      <c r="L93" s="41">
        <v>15008</v>
      </c>
      <c r="M93" s="41">
        <v>1549221</v>
      </c>
      <c r="N93" s="42"/>
    </row>
    <row r="94" spans="1:223" x14ac:dyDescent="0.15">
      <c r="A94" s="35" t="s">
        <v>64</v>
      </c>
      <c r="B94" s="47">
        <v>319</v>
      </c>
      <c r="C94" s="47" t="s">
        <v>151</v>
      </c>
      <c r="D94" s="36" t="s">
        <v>36</v>
      </c>
      <c r="E94" s="37">
        <v>100</v>
      </c>
      <c r="F94" s="36" t="s">
        <v>152</v>
      </c>
      <c r="G94" s="39">
        <v>6</v>
      </c>
      <c r="H94" s="36" t="s">
        <v>63</v>
      </c>
      <c r="I94" s="39">
        <v>22</v>
      </c>
      <c r="J94" s="41">
        <v>133823</v>
      </c>
      <c r="K94" s="41">
        <v>2645206</v>
      </c>
      <c r="L94" s="41">
        <v>25877</v>
      </c>
      <c r="M94" s="41">
        <v>2671083</v>
      </c>
      <c r="N94" s="42"/>
    </row>
    <row r="95" spans="1:223" x14ac:dyDescent="0.15">
      <c r="A95" s="35" t="s">
        <v>94</v>
      </c>
      <c r="B95" s="47">
        <v>322</v>
      </c>
      <c r="C95" s="47" t="s">
        <v>153</v>
      </c>
      <c r="D95" s="36" t="s">
        <v>36</v>
      </c>
      <c r="E95" s="37">
        <v>440</v>
      </c>
      <c r="F95" s="36" t="s">
        <v>154</v>
      </c>
      <c r="G95" s="39">
        <v>4</v>
      </c>
      <c r="H95" s="36" t="s">
        <v>55</v>
      </c>
      <c r="I95" s="39">
        <v>5</v>
      </c>
      <c r="J95" s="41">
        <v>0</v>
      </c>
      <c r="K95" s="41">
        <v>0</v>
      </c>
      <c r="L95" s="41">
        <v>0</v>
      </c>
      <c r="M95" s="41">
        <v>0</v>
      </c>
      <c r="N95" s="42"/>
    </row>
    <row r="96" spans="1:223" x14ac:dyDescent="0.15">
      <c r="A96" s="35" t="s">
        <v>94</v>
      </c>
      <c r="B96" s="47">
        <v>322</v>
      </c>
      <c r="C96" s="47" t="s">
        <v>153</v>
      </c>
      <c r="D96" s="36" t="s">
        <v>36</v>
      </c>
      <c r="E96" s="37">
        <v>114</v>
      </c>
      <c r="F96" s="36" t="s">
        <v>155</v>
      </c>
      <c r="G96" s="39">
        <v>4</v>
      </c>
      <c r="H96" s="36" t="s">
        <v>55</v>
      </c>
      <c r="I96" s="39">
        <v>5</v>
      </c>
      <c r="J96" s="41">
        <v>0</v>
      </c>
      <c r="K96" s="41">
        <v>0</v>
      </c>
      <c r="L96" s="41">
        <v>0</v>
      </c>
      <c r="M96" s="41">
        <v>0</v>
      </c>
      <c r="N96" s="42"/>
    </row>
    <row r="97" spans="1:223" x14ac:dyDescent="0.15">
      <c r="A97" s="35" t="s">
        <v>94</v>
      </c>
      <c r="B97" s="47">
        <v>322</v>
      </c>
      <c r="C97" s="47" t="s">
        <v>153</v>
      </c>
      <c r="D97" s="36" t="s">
        <v>36</v>
      </c>
      <c r="E97" s="37">
        <v>1500</v>
      </c>
      <c r="F97" s="36" t="s">
        <v>156</v>
      </c>
      <c r="G97" s="39">
        <v>5.8</v>
      </c>
      <c r="H97" s="36" t="s">
        <v>55</v>
      </c>
      <c r="I97" s="39">
        <v>19.25</v>
      </c>
      <c r="J97" s="41">
        <v>1110000</v>
      </c>
      <c r="K97" s="41">
        <v>21940760</v>
      </c>
      <c r="L97" s="41">
        <v>134421</v>
      </c>
      <c r="M97" s="41">
        <v>22075181</v>
      </c>
      <c r="N97" s="42"/>
    </row>
    <row r="98" spans="1:223" x14ac:dyDescent="0.15">
      <c r="A98" s="35" t="s">
        <v>94</v>
      </c>
      <c r="B98" s="47">
        <v>322</v>
      </c>
      <c r="C98" s="47" t="s">
        <v>153</v>
      </c>
      <c r="D98" s="36" t="s">
        <v>36</v>
      </c>
      <c r="E98" s="37">
        <v>374</v>
      </c>
      <c r="F98" s="36" t="s">
        <v>157</v>
      </c>
      <c r="G98" s="39">
        <v>5.8</v>
      </c>
      <c r="H98" s="36" t="s">
        <v>55</v>
      </c>
      <c r="I98" s="39">
        <v>19.25</v>
      </c>
      <c r="J98" s="41">
        <v>277000</v>
      </c>
      <c r="K98" s="41">
        <v>5475307</v>
      </c>
      <c r="L98" s="41">
        <v>33545</v>
      </c>
      <c r="M98" s="41">
        <v>5508852</v>
      </c>
      <c r="N98" s="42"/>
    </row>
    <row r="99" spans="1:223" x14ac:dyDescent="0.15">
      <c r="A99" s="35" t="s">
        <v>158</v>
      </c>
      <c r="B99" s="47">
        <v>322</v>
      </c>
      <c r="C99" s="47" t="s">
        <v>153</v>
      </c>
      <c r="D99" s="36" t="s">
        <v>36</v>
      </c>
      <c r="E99" s="37">
        <v>314</v>
      </c>
      <c r="F99" s="36" t="s">
        <v>159</v>
      </c>
      <c r="G99" s="39">
        <v>5.8</v>
      </c>
      <c r="H99" s="36" t="s">
        <v>55</v>
      </c>
      <c r="I99" s="39">
        <v>19</v>
      </c>
      <c r="J99" s="41">
        <v>377767.22</v>
      </c>
      <c r="K99" s="41">
        <v>7467117</v>
      </c>
      <c r="L99" s="41">
        <v>45746</v>
      </c>
      <c r="M99" s="41">
        <v>7512863</v>
      </c>
      <c r="N99" s="42"/>
    </row>
    <row r="100" spans="1:223" x14ac:dyDescent="0.15">
      <c r="A100" s="35" t="s">
        <v>160</v>
      </c>
      <c r="B100" s="47">
        <v>322</v>
      </c>
      <c r="C100" s="47" t="s">
        <v>153</v>
      </c>
      <c r="D100" s="36" t="s">
        <v>36</v>
      </c>
      <c r="E100" s="37">
        <v>28</v>
      </c>
      <c r="F100" s="36" t="s">
        <v>161</v>
      </c>
      <c r="G100" s="39">
        <v>5.8</v>
      </c>
      <c r="H100" s="36" t="s">
        <v>55</v>
      </c>
      <c r="I100" s="39">
        <v>19</v>
      </c>
      <c r="J100" s="41">
        <v>37118.15</v>
      </c>
      <c r="K100" s="41">
        <v>733694</v>
      </c>
      <c r="L100" s="41">
        <v>4495</v>
      </c>
      <c r="M100" s="41">
        <v>738189</v>
      </c>
      <c r="N100" s="42"/>
    </row>
    <row r="101" spans="1:223" x14ac:dyDescent="0.15">
      <c r="A101" s="35"/>
      <c r="B101" s="47"/>
      <c r="C101" s="47"/>
      <c r="D101" s="36"/>
      <c r="E101" s="37"/>
      <c r="F101" s="36"/>
      <c r="G101" s="39"/>
      <c r="H101" s="36"/>
      <c r="I101" s="39"/>
      <c r="J101" s="41"/>
      <c r="K101" s="41"/>
      <c r="L101" s="41"/>
      <c r="M101" s="41"/>
      <c r="N101" s="42"/>
    </row>
    <row r="102" spans="1:223" x14ac:dyDescent="0.15">
      <c r="A102" s="35" t="s">
        <v>124</v>
      </c>
      <c r="B102" s="47">
        <v>330</v>
      </c>
      <c r="C102" s="47" t="s">
        <v>162</v>
      </c>
      <c r="D102" s="36" t="s">
        <v>36</v>
      </c>
      <c r="E102" s="37">
        <v>1000</v>
      </c>
      <c r="F102" s="36" t="s">
        <v>163</v>
      </c>
      <c r="G102" s="39">
        <v>5</v>
      </c>
      <c r="H102" s="36" t="s">
        <v>164</v>
      </c>
      <c r="I102" s="39">
        <v>11</v>
      </c>
      <c r="J102" s="41">
        <v>600000</v>
      </c>
      <c r="K102" s="41">
        <v>11859870</v>
      </c>
      <c r="L102" s="41">
        <v>143921</v>
      </c>
      <c r="M102" s="41">
        <v>12003791</v>
      </c>
      <c r="N102" s="42"/>
    </row>
    <row r="103" spans="1:223" x14ac:dyDescent="0.15">
      <c r="A103" s="35" t="s">
        <v>165</v>
      </c>
      <c r="B103" s="47">
        <v>332</v>
      </c>
      <c r="C103" s="47" t="s">
        <v>166</v>
      </c>
      <c r="D103" s="36" t="s">
        <v>36</v>
      </c>
      <c r="E103" s="37">
        <v>700</v>
      </c>
      <c r="F103" s="36" t="s">
        <v>167</v>
      </c>
      <c r="G103" s="39">
        <v>6</v>
      </c>
      <c r="H103" s="36" t="s">
        <v>164</v>
      </c>
      <c r="I103" s="39">
        <v>10</v>
      </c>
      <c r="J103" s="41">
        <v>410041</v>
      </c>
      <c r="K103" s="41">
        <v>8105055</v>
      </c>
      <c r="L103" s="41">
        <v>23237</v>
      </c>
      <c r="M103" s="41">
        <v>8128292</v>
      </c>
      <c r="N103" s="42"/>
    </row>
    <row r="104" spans="1:223" x14ac:dyDescent="0.15">
      <c r="A104" s="35" t="s">
        <v>165</v>
      </c>
      <c r="B104" s="47">
        <v>332</v>
      </c>
      <c r="C104" s="47" t="s">
        <v>166</v>
      </c>
      <c r="D104" s="36" t="s">
        <v>36</v>
      </c>
      <c r="E104" s="37">
        <v>1300</v>
      </c>
      <c r="F104" s="36" t="s">
        <v>168</v>
      </c>
      <c r="G104" s="39">
        <v>6</v>
      </c>
      <c r="H104" s="36" t="s">
        <v>164</v>
      </c>
      <c r="I104" s="39">
        <v>10</v>
      </c>
      <c r="J104" s="41">
        <v>761504</v>
      </c>
      <c r="K104" s="41">
        <v>15052231</v>
      </c>
      <c r="L104" s="41">
        <v>41623</v>
      </c>
      <c r="M104" s="41">
        <v>15093854</v>
      </c>
      <c r="N104" s="42"/>
    </row>
    <row r="105" spans="1:223" x14ac:dyDescent="0.15">
      <c r="A105" s="35" t="s">
        <v>169</v>
      </c>
      <c r="B105" s="47">
        <v>332</v>
      </c>
      <c r="C105" s="47" t="s">
        <v>166</v>
      </c>
      <c r="D105" s="36" t="s">
        <v>36</v>
      </c>
      <c r="E105" s="48">
        <v>1E-3</v>
      </c>
      <c r="F105" s="36" t="s">
        <v>54</v>
      </c>
      <c r="G105" s="39">
        <v>6</v>
      </c>
      <c r="H105" s="36" t="s">
        <v>164</v>
      </c>
      <c r="I105" s="39">
        <v>10</v>
      </c>
      <c r="J105" s="41">
        <v>1</v>
      </c>
      <c r="K105" s="41">
        <v>20</v>
      </c>
      <c r="L105" s="41">
        <v>6</v>
      </c>
      <c r="M105" s="41">
        <v>26</v>
      </c>
      <c r="N105" s="42"/>
    </row>
    <row r="106" spans="1:223" x14ac:dyDescent="0.15">
      <c r="A106" s="35" t="s">
        <v>170</v>
      </c>
      <c r="B106" s="47">
        <v>337</v>
      </c>
      <c r="C106" s="47" t="s">
        <v>171</v>
      </c>
      <c r="D106" s="36" t="s">
        <v>36</v>
      </c>
      <c r="E106" s="37">
        <v>400</v>
      </c>
      <c r="F106" s="36" t="s">
        <v>37</v>
      </c>
      <c r="G106" s="39">
        <v>6.3</v>
      </c>
      <c r="H106" s="36" t="s">
        <v>63</v>
      </c>
      <c r="I106" s="39">
        <v>19.5</v>
      </c>
      <c r="J106" s="41">
        <v>315133</v>
      </c>
      <c r="K106" s="41">
        <v>6229061</v>
      </c>
      <c r="L106" s="41">
        <v>5292</v>
      </c>
      <c r="M106" s="41">
        <v>6234353</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row>
    <row r="107" spans="1:223" x14ac:dyDescent="0.15">
      <c r="A107" s="35" t="s">
        <v>170</v>
      </c>
      <c r="B107" s="47">
        <v>337</v>
      </c>
      <c r="C107" s="47" t="s">
        <v>171</v>
      </c>
      <c r="D107" s="36" t="s">
        <v>36</v>
      </c>
      <c r="E107" s="37">
        <v>74</v>
      </c>
      <c r="F107" s="36" t="s">
        <v>39</v>
      </c>
      <c r="G107" s="39">
        <v>6.3</v>
      </c>
      <c r="H107" s="36" t="s">
        <v>63</v>
      </c>
      <c r="I107" s="39">
        <v>19.5</v>
      </c>
      <c r="J107" s="41">
        <v>58300</v>
      </c>
      <c r="K107" s="41">
        <v>1152384</v>
      </c>
      <c r="L107" s="41">
        <v>971</v>
      </c>
      <c r="M107" s="41">
        <v>1153355</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row>
    <row r="108" spans="1:223" x14ac:dyDescent="0.15">
      <c r="A108" s="35" t="s">
        <v>172</v>
      </c>
      <c r="B108" s="47">
        <v>337</v>
      </c>
      <c r="C108" s="47" t="s">
        <v>171</v>
      </c>
      <c r="D108" s="36" t="s">
        <v>36</v>
      </c>
      <c r="E108" s="37">
        <v>38</v>
      </c>
      <c r="F108" s="36" t="s">
        <v>173</v>
      </c>
      <c r="G108" s="39">
        <v>7</v>
      </c>
      <c r="H108" s="36" t="s">
        <v>63</v>
      </c>
      <c r="I108" s="39">
        <v>19.75</v>
      </c>
      <c r="J108" s="41">
        <v>38000</v>
      </c>
      <c r="K108" s="41">
        <v>751125</v>
      </c>
      <c r="L108" s="41">
        <v>285671</v>
      </c>
      <c r="M108" s="41">
        <v>1036796</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row>
    <row r="109" spans="1:223" s="49" customFormat="1" x14ac:dyDescent="0.15">
      <c r="A109" s="35" t="s">
        <v>174</v>
      </c>
      <c r="B109" s="47">
        <v>337</v>
      </c>
      <c r="C109" s="47" t="s">
        <v>175</v>
      </c>
      <c r="D109" s="36" t="s">
        <v>36</v>
      </c>
      <c r="E109" s="37">
        <v>539</v>
      </c>
      <c r="F109" s="36" t="s">
        <v>176</v>
      </c>
      <c r="G109" s="39">
        <v>5</v>
      </c>
      <c r="H109" s="47" t="s">
        <v>55</v>
      </c>
      <c r="I109" s="39">
        <v>19.5</v>
      </c>
      <c r="J109" s="41">
        <v>450576</v>
      </c>
      <c r="K109" s="41">
        <v>8906288</v>
      </c>
      <c r="L109" s="41">
        <v>42344</v>
      </c>
      <c r="M109" s="41">
        <v>8948632</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row>
    <row r="110" spans="1:223" s="49" customFormat="1" x14ac:dyDescent="0.15">
      <c r="A110" s="35" t="s">
        <v>174</v>
      </c>
      <c r="B110" s="47">
        <v>337</v>
      </c>
      <c r="C110" s="47" t="s">
        <v>175</v>
      </c>
      <c r="D110" s="36" t="s">
        <v>36</v>
      </c>
      <c r="E110" s="37">
        <v>40</v>
      </c>
      <c r="F110" s="36" t="s">
        <v>177</v>
      </c>
      <c r="G110" s="39">
        <v>7.5</v>
      </c>
      <c r="H110" s="47" t="s">
        <v>55</v>
      </c>
      <c r="I110" s="39">
        <v>19.75</v>
      </c>
      <c r="J110" s="41">
        <v>40000</v>
      </c>
      <c r="K110" s="41">
        <v>790658</v>
      </c>
      <c r="L110" s="41">
        <v>234927</v>
      </c>
      <c r="M110" s="41">
        <v>1025585</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row>
    <row r="111" spans="1:223" x14ac:dyDescent="0.15">
      <c r="A111" s="35" t="s">
        <v>178</v>
      </c>
      <c r="B111" s="47">
        <v>337</v>
      </c>
      <c r="C111" s="47" t="s">
        <v>179</v>
      </c>
      <c r="D111" s="36" t="s">
        <v>36</v>
      </c>
      <c r="E111" s="37">
        <v>512</v>
      </c>
      <c r="F111" s="36" t="s">
        <v>180</v>
      </c>
      <c r="G111" s="39">
        <v>4.5</v>
      </c>
      <c r="H111" s="36" t="s">
        <v>63</v>
      </c>
      <c r="I111" s="39">
        <v>19.5</v>
      </c>
      <c r="J111" s="41">
        <v>449988</v>
      </c>
      <c r="K111" s="41">
        <v>8894665</v>
      </c>
      <c r="L111" s="41">
        <v>5437</v>
      </c>
      <c r="M111" s="41">
        <v>8900102</v>
      </c>
      <c r="N111" s="42"/>
    </row>
    <row r="112" spans="1:223" x14ac:dyDescent="0.15">
      <c r="A112" s="35" t="s">
        <v>178</v>
      </c>
      <c r="B112" s="47">
        <v>337</v>
      </c>
      <c r="C112" s="47" t="s">
        <v>179</v>
      </c>
      <c r="D112" s="36" t="s">
        <v>36</v>
      </c>
      <c r="E112" s="37">
        <v>45</v>
      </c>
      <c r="F112" s="36" t="s">
        <v>181</v>
      </c>
      <c r="G112" s="39">
        <v>8</v>
      </c>
      <c r="H112" s="36" t="s">
        <v>63</v>
      </c>
      <c r="I112" s="39">
        <v>19.75</v>
      </c>
      <c r="J112" s="41">
        <v>45000</v>
      </c>
      <c r="K112" s="41">
        <v>889490</v>
      </c>
      <c r="L112" s="41">
        <v>210835</v>
      </c>
      <c r="M112" s="41">
        <v>1100325</v>
      </c>
      <c r="N112" s="42"/>
    </row>
    <row r="113" spans="1:223"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row>
    <row r="114" spans="1:223" x14ac:dyDescent="0.15">
      <c r="A114" s="35" t="s">
        <v>60</v>
      </c>
      <c r="B114" s="47">
        <v>341</v>
      </c>
      <c r="C114" s="47" t="s">
        <v>182</v>
      </c>
      <c r="D114" s="36" t="s">
        <v>36</v>
      </c>
      <c r="E114" s="37">
        <v>320</v>
      </c>
      <c r="F114" s="36" t="s">
        <v>183</v>
      </c>
      <c r="G114" s="39">
        <v>5.8</v>
      </c>
      <c r="H114" s="36" t="s">
        <v>38</v>
      </c>
      <c r="I114" s="39">
        <v>23.75</v>
      </c>
      <c r="J114" s="41">
        <v>220568</v>
      </c>
      <c r="K114" s="41">
        <v>4359846</v>
      </c>
      <c r="L114" s="41">
        <v>41259</v>
      </c>
      <c r="M114" s="41">
        <v>4401105</v>
      </c>
      <c r="N114" s="42"/>
    </row>
    <row r="115" spans="1:223" x14ac:dyDescent="0.15">
      <c r="A115" s="35" t="s">
        <v>64</v>
      </c>
      <c r="B115" s="47">
        <v>341</v>
      </c>
      <c r="C115" s="47" t="s">
        <v>182</v>
      </c>
      <c r="D115" s="36" t="s">
        <v>36</v>
      </c>
      <c r="E115" s="37">
        <v>6</v>
      </c>
      <c r="F115" s="36" t="s">
        <v>184</v>
      </c>
      <c r="G115" s="39">
        <v>7.5</v>
      </c>
      <c r="H115" s="36" t="s">
        <v>38</v>
      </c>
      <c r="I115" s="39">
        <v>23.75</v>
      </c>
      <c r="J115" s="41">
        <v>8159</v>
      </c>
      <c r="K115" s="41">
        <v>161274</v>
      </c>
      <c r="L115" s="41">
        <v>1962</v>
      </c>
      <c r="M115" s="41">
        <v>163236</v>
      </c>
      <c r="N115" s="42"/>
    </row>
    <row r="116" spans="1:223" x14ac:dyDescent="0.15">
      <c r="A116" s="35" t="s">
        <v>64</v>
      </c>
      <c r="B116" s="47">
        <v>341</v>
      </c>
      <c r="C116" s="47" t="s">
        <v>182</v>
      </c>
      <c r="D116" s="36" t="s">
        <v>36</v>
      </c>
      <c r="E116" s="37">
        <v>15.2</v>
      </c>
      <c r="F116" s="36" t="s">
        <v>185</v>
      </c>
      <c r="G116" s="39">
        <v>7.5</v>
      </c>
      <c r="H116" s="36" t="s">
        <v>38</v>
      </c>
      <c r="I116" s="39">
        <v>23.75</v>
      </c>
      <c r="J116" s="41">
        <v>20669</v>
      </c>
      <c r="K116" s="41">
        <v>408553</v>
      </c>
      <c r="L116" s="41">
        <v>4969</v>
      </c>
      <c r="M116" s="41">
        <v>413522</v>
      </c>
      <c r="N116" s="42"/>
    </row>
    <row r="117" spans="1:223" x14ac:dyDescent="0.15">
      <c r="A117" s="35" t="s">
        <v>94</v>
      </c>
      <c r="B117" s="47">
        <v>342</v>
      </c>
      <c r="C117" s="47" t="s">
        <v>186</v>
      </c>
      <c r="D117" s="36" t="s">
        <v>187</v>
      </c>
      <c r="E117" s="37">
        <v>13200000</v>
      </c>
      <c r="F117" s="36" t="s">
        <v>188</v>
      </c>
      <c r="G117" s="39">
        <v>5.5</v>
      </c>
      <c r="H117" s="36" t="s">
        <v>189</v>
      </c>
      <c r="I117" s="39">
        <v>4</v>
      </c>
      <c r="J117" s="41">
        <v>0</v>
      </c>
      <c r="K117" s="41">
        <v>0</v>
      </c>
      <c r="L117" s="41">
        <v>0</v>
      </c>
      <c r="M117" s="41">
        <v>0</v>
      </c>
      <c r="N117" s="42"/>
    </row>
    <row r="118" spans="1:223" x14ac:dyDescent="0.15">
      <c r="A118" s="35" t="s">
        <v>160</v>
      </c>
      <c r="B118" s="47">
        <v>342</v>
      </c>
      <c r="C118" s="47" t="s">
        <v>186</v>
      </c>
      <c r="D118" s="36" t="s">
        <v>187</v>
      </c>
      <c r="E118" s="37">
        <v>2900000</v>
      </c>
      <c r="F118" s="36" t="s">
        <v>190</v>
      </c>
      <c r="G118" s="39">
        <v>10</v>
      </c>
      <c r="H118" s="36" t="s">
        <v>189</v>
      </c>
      <c r="I118" s="39">
        <v>4</v>
      </c>
      <c r="J118" s="41">
        <v>14296264</v>
      </c>
      <c r="K118" s="41">
        <v>14296</v>
      </c>
      <c r="L118" s="41">
        <v>934</v>
      </c>
      <c r="M118" s="41">
        <v>15230</v>
      </c>
      <c r="N118" s="42"/>
    </row>
    <row r="119" spans="1:223" x14ac:dyDescent="0.15">
      <c r="A119" s="35" t="s">
        <v>191</v>
      </c>
      <c r="B119" s="47">
        <v>342</v>
      </c>
      <c r="C119" s="47" t="s">
        <v>192</v>
      </c>
      <c r="D119" s="36" t="s">
        <v>187</v>
      </c>
      <c r="E119" s="37">
        <v>15500000</v>
      </c>
      <c r="F119" s="36" t="s">
        <v>193</v>
      </c>
      <c r="G119" s="39">
        <v>4.5</v>
      </c>
      <c r="H119" s="47" t="s">
        <v>189</v>
      </c>
      <c r="I119" s="39">
        <v>4</v>
      </c>
      <c r="J119" s="41">
        <v>772207675</v>
      </c>
      <c r="K119" s="41">
        <v>772208</v>
      </c>
      <c r="L119" s="41">
        <v>5590</v>
      </c>
      <c r="M119" s="41">
        <v>777798</v>
      </c>
      <c r="N119" s="42"/>
    </row>
    <row r="120" spans="1:223" x14ac:dyDescent="0.15">
      <c r="A120" s="35" t="s">
        <v>194</v>
      </c>
      <c r="B120" s="47">
        <v>342</v>
      </c>
      <c r="C120" s="47" t="s">
        <v>192</v>
      </c>
      <c r="D120" s="36" t="s">
        <v>187</v>
      </c>
      <c r="E120" s="37">
        <v>100000</v>
      </c>
      <c r="F120" s="36" t="s">
        <v>195</v>
      </c>
      <c r="G120" s="39">
        <v>10</v>
      </c>
      <c r="H120" s="47" t="s">
        <v>189</v>
      </c>
      <c r="I120" s="39">
        <v>4.25</v>
      </c>
      <c r="J120" s="41">
        <v>136309532</v>
      </c>
      <c r="K120" s="41">
        <v>136310</v>
      </c>
      <c r="L120" s="41">
        <v>2145</v>
      </c>
      <c r="M120" s="41">
        <v>138455</v>
      </c>
      <c r="N120" s="42"/>
    </row>
    <row r="121" spans="1:223" x14ac:dyDescent="0.15">
      <c r="A121" s="35" t="s">
        <v>196</v>
      </c>
      <c r="B121" s="47">
        <v>342</v>
      </c>
      <c r="C121" s="47" t="s">
        <v>197</v>
      </c>
      <c r="D121" s="36" t="s">
        <v>187</v>
      </c>
      <c r="E121" s="50">
        <v>15860000</v>
      </c>
      <c r="F121" s="36" t="s">
        <v>198</v>
      </c>
      <c r="G121" s="39">
        <v>4.5</v>
      </c>
      <c r="H121" s="47" t="s">
        <v>189</v>
      </c>
      <c r="I121" s="39">
        <v>4</v>
      </c>
      <c r="J121" s="41">
        <v>1798527260</v>
      </c>
      <c r="K121" s="41">
        <v>1798527</v>
      </c>
      <c r="L121" s="41">
        <v>13022</v>
      </c>
      <c r="M121" s="41">
        <v>1811549</v>
      </c>
      <c r="N121" s="42"/>
    </row>
    <row r="122" spans="1:223" x14ac:dyDescent="0.15">
      <c r="A122" s="35" t="s">
        <v>199</v>
      </c>
      <c r="B122" s="47">
        <v>342</v>
      </c>
      <c r="C122" s="47" t="s">
        <v>197</v>
      </c>
      <c r="D122" s="36" t="s">
        <v>187</v>
      </c>
      <c r="E122" s="50">
        <v>100000</v>
      </c>
      <c r="F122" s="36" t="s">
        <v>200</v>
      </c>
      <c r="G122" s="39">
        <v>10</v>
      </c>
      <c r="H122" s="47" t="s">
        <v>189</v>
      </c>
      <c r="I122" s="39">
        <v>4.25</v>
      </c>
      <c r="J122" s="41">
        <v>126905871</v>
      </c>
      <c r="K122" s="41">
        <v>126906</v>
      </c>
      <c r="L122" s="41">
        <v>5106</v>
      </c>
      <c r="M122" s="41">
        <v>132012</v>
      </c>
      <c r="N122" s="42"/>
    </row>
    <row r="123" spans="1:223" x14ac:dyDescent="0.15">
      <c r="A123" s="35" t="s">
        <v>85</v>
      </c>
      <c r="B123" s="47">
        <v>346</v>
      </c>
      <c r="C123" s="47" t="s">
        <v>201</v>
      </c>
      <c r="D123" s="36" t="s">
        <v>187</v>
      </c>
      <c r="E123" s="37">
        <v>10065000</v>
      </c>
      <c r="F123" s="36" t="s">
        <v>111</v>
      </c>
      <c r="G123" s="39">
        <v>4.75</v>
      </c>
      <c r="H123" s="36" t="s">
        <v>164</v>
      </c>
      <c r="I123" s="39">
        <v>6.5</v>
      </c>
      <c r="J123" s="41">
        <v>10065000000</v>
      </c>
      <c r="K123" s="41">
        <v>10065000</v>
      </c>
      <c r="L123" s="41">
        <v>116160</v>
      </c>
      <c r="M123" s="41">
        <v>10181160</v>
      </c>
      <c r="N123" s="42"/>
    </row>
    <row r="124" spans="1:223" x14ac:dyDescent="0.15">
      <c r="A124" s="35" t="s">
        <v>202</v>
      </c>
      <c r="B124" s="47">
        <v>346</v>
      </c>
      <c r="C124" s="47" t="s">
        <v>201</v>
      </c>
      <c r="D124" s="36" t="s">
        <v>187</v>
      </c>
      <c r="E124" s="37">
        <v>6435000</v>
      </c>
      <c r="F124" s="36" t="s">
        <v>113</v>
      </c>
      <c r="G124" s="39">
        <v>16</v>
      </c>
      <c r="H124" s="36" t="s">
        <v>164</v>
      </c>
      <c r="I124" s="39">
        <v>6.75</v>
      </c>
      <c r="J124" s="41">
        <v>10424062935</v>
      </c>
      <c r="K124" s="41">
        <v>10424063</v>
      </c>
      <c r="L124" s="41">
        <v>389720</v>
      </c>
      <c r="M124" s="41">
        <v>10813783</v>
      </c>
      <c r="N124" s="42"/>
    </row>
    <row r="125" spans="1:223" x14ac:dyDescent="0.15">
      <c r="A125" s="35"/>
      <c r="B125" s="47"/>
      <c r="C125" s="47"/>
      <c r="D125" s="36"/>
      <c r="E125" s="37"/>
      <c r="F125" s="36"/>
      <c r="G125" s="39"/>
      <c r="H125" s="36"/>
      <c r="I125" s="39"/>
      <c r="J125" s="41"/>
      <c r="K125" s="41"/>
      <c r="L125" s="41"/>
      <c r="M125" s="41"/>
      <c r="N125" s="42"/>
    </row>
    <row r="126" spans="1:223" x14ac:dyDescent="0.15">
      <c r="A126" s="35" t="s">
        <v>94</v>
      </c>
      <c r="B126" s="47">
        <v>351</v>
      </c>
      <c r="C126" s="47" t="s">
        <v>203</v>
      </c>
      <c r="D126" s="36" t="s">
        <v>36</v>
      </c>
      <c r="E126" s="37">
        <v>400</v>
      </c>
      <c r="F126" s="36" t="s">
        <v>204</v>
      </c>
      <c r="G126" s="39">
        <v>6.5</v>
      </c>
      <c r="H126" s="36" t="s">
        <v>55</v>
      </c>
      <c r="I126" s="39">
        <v>20</v>
      </c>
      <c r="J126" s="41">
        <v>324090.84999999998</v>
      </c>
      <c r="K126" s="41">
        <v>6406126</v>
      </c>
      <c r="L126" s="41">
        <v>43853</v>
      </c>
      <c r="M126" s="41">
        <v>6449979</v>
      </c>
      <c r="N126" s="42"/>
    </row>
    <row r="127" spans="1:223" x14ac:dyDescent="0.15">
      <c r="A127" s="35" t="s">
        <v>94</v>
      </c>
      <c r="B127" s="47">
        <v>351</v>
      </c>
      <c r="C127" s="47" t="s">
        <v>203</v>
      </c>
      <c r="D127" s="36" t="s">
        <v>36</v>
      </c>
      <c r="E127" s="37">
        <v>155</v>
      </c>
      <c r="F127" s="36" t="s">
        <v>205</v>
      </c>
      <c r="G127" s="39">
        <v>6.5</v>
      </c>
      <c r="H127" s="36" t="s">
        <v>55</v>
      </c>
      <c r="I127" s="39">
        <v>20</v>
      </c>
      <c r="J127" s="41">
        <v>125585.43</v>
      </c>
      <c r="K127" s="41">
        <v>2482378</v>
      </c>
      <c r="L127" s="41">
        <v>16993</v>
      </c>
      <c r="M127" s="41">
        <v>2499371</v>
      </c>
      <c r="N127" s="42"/>
    </row>
    <row r="128" spans="1:223" x14ac:dyDescent="0.15">
      <c r="A128" s="35" t="s">
        <v>206</v>
      </c>
      <c r="B128" s="47">
        <v>351</v>
      </c>
      <c r="C128" s="47" t="s">
        <v>203</v>
      </c>
      <c r="D128" s="36" t="s">
        <v>36</v>
      </c>
      <c r="E128" s="37">
        <v>21</v>
      </c>
      <c r="F128" s="36" t="s">
        <v>207</v>
      </c>
      <c r="G128" s="39">
        <v>5</v>
      </c>
      <c r="H128" s="36" t="s">
        <v>55</v>
      </c>
      <c r="I128" s="39">
        <v>5.5</v>
      </c>
      <c r="J128" s="41">
        <v>8972.66</v>
      </c>
      <c r="K128" s="41">
        <v>177358</v>
      </c>
      <c r="L128" s="41">
        <v>939</v>
      </c>
      <c r="M128" s="41">
        <v>178297</v>
      </c>
      <c r="N128" s="42"/>
    </row>
    <row r="129" spans="1:14" x14ac:dyDescent="0.15">
      <c r="A129" s="35" t="s">
        <v>108</v>
      </c>
      <c r="B129" s="47">
        <v>351</v>
      </c>
      <c r="C129" s="47" t="s">
        <v>203</v>
      </c>
      <c r="D129" s="36" t="s">
        <v>36</v>
      </c>
      <c r="E129" s="37">
        <v>60</v>
      </c>
      <c r="F129" s="36" t="s">
        <v>208</v>
      </c>
      <c r="G129" s="39">
        <v>6.5</v>
      </c>
      <c r="H129" s="36" t="s">
        <v>55</v>
      </c>
      <c r="I129" s="39">
        <v>20</v>
      </c>
      <c r="J129" s="41">
        <v>78412.820000000007</v>
      </c>
      <c r="K129" s="41">
        <v>1549943</v>
      </c>
      <c r="L129" s="41">
        <v>10610</v>
      </c>
      <c r="M129" s="41">
        <v>1560553</v>
      </c>
      <c r="N129" s="42"/>
    </row>
    <row r="130" spans="1:14" x14ac:dyDescent="0.15">
      <c r="A130" s="35" t="s">
        <v>108</v>
      </c>
      <c r="B130" s="47">
        <v>351</v>
      </c>
      <c r="C130" s="47" t="s">
        <v>203</v>
      </c>
      <c r="D130" s="36" t="s">
        <v>36</v>
      </c>
      <c r="E130" s="37">
        <v>2</v>
      </c>
      <c r="F130" s="36" t="s">
        <v>209</v>
      </c>
      <c r="G130" s="39">
        <v>6.5</v>
      </c>
      <c r="H130" s="36" t="s">
        <v>55</v>
      </c>
      <c r="I130" s="39">
        <v>21</v>
      </c>
      <c r="J130" s="41">
        <v>2613.7600000000002</v>
      </c>
      <c r="K130" s="41">
        <v>51665</v>
      </c>
      <c r="L130" s="41">
        <v>353</v>
      </c>
      <c r="M130" s="41">
        <v>52018</v>
      </c>
      <c r="N130" s="42"/>
    </row>
    <row r="131" spans="1:14" x14ac:dyDescent="0.15">
      <c r="A131" s="35" t="s">
        <v>210</v>
      </c>
      <c r="B131" s="47">
        <v>351</v>
      </c>
      <c r="C131" s="47" t="s">
        <v>211</v>
      </c>
      <c r="D131" s="36" t="s">
        <v>36</v>
      </c>
      <c r="E131" s="37">
        <v>160</v>
      </c>
      <c r="F131" s="36" t="s">
        <v>212</v>
      </c>
      <c r="G131" s="39">
        <v>5.3</v>
      </c>
      <c r="H131" s="36" t="s">
        <v>55</v>
      </c>
      <c r="I131" s="39">
        <v>6</v>
      </c>
      <c r="J131" s="41">
        <v>47978.42</v>
      </c>
      <c r="K131" s="41">
        <v>948363</v>
      </c>
      <c r="L131" s="41">
        <v>5321</v>
      </c>
      <c r="M131" s="41">
        <v>953684</v>
      </c>
      <c r="N131" s="42"/>
    </row>
    <row r="132" spans="1:14" x14ac:dyDescent="0.15">
      <c r="A132" s="35" t="s">
        <v>210</v>
      </c>
      <c r="B132" s="47">
        <v>351</v>
      </c>
      <c r="C132" s="47" t="s">
        <v>211</v>
      </c>
      <c r="D132" s="36" t="s">
        <v>36</v>
      </c>
      <c r="E132" s="37">
        <v>60</v>
      </c>
      <c r="F132" s="36" t="s">
        <v>213</v>
      </c>
      <c r="G132" s="39">
        <v>5.3</v>
      </c>
      <c r="H132" s="36" t="s">
        <v>55</v>
      </c>
      <c r="I132" s="39">
        <v>6</v>
      </c>
      <c r="J132" s="41">
        <v>17991.59</v>
      </c>
      <c r="K132" s="41">
        <v>355630</v>
      </c>
      <c r="L132" s="41">
        <v>1995</v>
      </c>
      <c r="M132" s="41">
        <v>357625</v>
      </c>
      <c r="N132" s="42"/>
    </row>
    <row r="133" spans="1:14" x14ac:dyDescent="0.15">
      <c r="A133" s="35" t="s">
        <v>210</v>
      </c>
      <c r="B133" s="47">
        <v>351</v>
      </c>
      <c r="C133" s="47" t="s">
        <v>211</v>
      </c>
      <c r="D133" s="36" t="s">
        <v>36</v>
      </c>
      <c r="E133" s="37">
        <v>600</v>
      </c>
      <c r="F133" s="36" t="s">
        <v>214</v>
      </c>
      <c r="G133" s="39">
        <v>6.5</v>
      </c>
      <c r="H133" s="36" t="s">
        <v>55</v>
      </c>
      <c r="I133" s="39">
        <v>22.5</v>
      </c>
      <c r="J133" s="41">
        <v>553696.98</v>
      </c>
      <c r="K133" s="41">
        <v>10944624</v>
      </c>
      <c r="L133" s="41">
        <v>74922</v>
      </c>
      <c r="M133" s="41">
        <v>11019546</v>
      </c>
      <c r="N133" s="42"/>
    </row>
    <row r="134" spans="1:14" x14ac:dyDescent="0.15">
      <c r="A134" s="35" t="s">
        <v>210</v>
      </c>
      <c r="B134" s="47">
        <v>351</v>
      </c>
      <c r="C134" s="47" t="s">
        <v>211</v>
      </c>
      <c r="D134" s="36" t="s">
        <v>36</v>
      </c>
      <c r="E134" s="37">
        <v>129</v>
      </c>
      <c r="F134" s="36" t="s">
        <v>215</v>
      </c>
      <c r="G134" s="39">
        <v>6.5</v>
      </c>
      <c r="H134" s="36" t="s">
        <v>55</v>
      </c>
      <c r="I134" s="39">
        <v>22.5</v>
      </c>
      <c r="J134" s="41">
        <v>119045.37</v>
      </c>
      <c r="K134" s="41">
        <v>2353104</v>
      </c>
      <c r="L134" s="41">
        <v>16109</v>
      </c>
      <c r="M134" s="41">
        <v>2369213</v>
      </c>
      <c r="N134" s="42"/>
    </row>
    <row r="135" spans="1:14" x14ac:dyDescent="0.15">
      <c r="A135" s="35" t="s">
        <v>216</v>
      </c>
      <c r="B135" s="47">
        <v>351</v>
      </c>
      <c r="C135" s="47" t="s">
        <v>211</v>
      </c>
      <c r="D135" s="36" t="s">
        <v>36</v>
      </c>
      <c r="E135" s="37">
        <v>82</v>
      </c>
      <c r="F135" s="36" t="s">
        <v>217</v>
      </c>
      <c r="G135" s="39">
        <v>6.5</v>
      </c>
      <c r="H135" s="36" t="s">
        <v>55</v>
      </c>
      <c r="I135" s="39">
        <v>22.5</v>
      </c>
      <c r="J135" s="41">
        <v>105490.24000000001</v>
      </c>
      <c r="K135" s="41">
        <v>2085168</v>
      </c>
      <c r="L135" s="41">
        <v>14274</v>
      </c>
      <c r="M135" s="41">
        <v>2099442</v>
      </c>
      <c r="N135" s="42"/>
    </row>
    <row r="136" spans="1:14" x14ac:dyDescent="0.15">
      <c r="A136" s="35" t="s">
        <v>216</v>
      </c>
      <c r="B136" s="47">
        <v>351</v>
      </c>
      <c r="C136" s="47" t="s">
        <v>211</v>
      </c>
      <c r="D136" s="36" t="s">
        <v>36</v>
      </c>
      <c r="E136" s="37">
        <v>7</v>
      </c>
      <c r="F136" s="36" t="s">
        <v>218</v>
      </c>
      <c r="G136" s="39">
        <v>6.5</v>
      </c>
      <c r="H136" s="36" t="s">
        <v>55</v>
      </c>
      <c r="I136" s="39">
        <v>22.5</v>
      </c>
      <c r="J136" s="41">
        <v>9005.26</v>
      </c>
      <c r="K136" s="41">
        <v>178002</v>
      </c>
      <c r="L136" s="41">
        <v>1219</v>
      </c>
      <c r="M136" s="41">
        <v>179221</v>
      </c>
      <c r="N136" s="42"/>
    </row>
    <row r="137" spans="1:14" x14ac:dyDescent="0.15">
      <c r="A137" s="35" t="s">
        <v>219</v>
      </c>
      <c r="B137" s="47">
        <v>351</v>
      </c>
      <c r="C137" s="47" t="s">
        <v>220</v>
      </c>
      <c r="D137" s="36" t="s">
        <v>36</v>
      </c>
      <c r="E137" s="37">
        <v>255</v>
      </c>
      <c r="F137" s="36" t="s">
        <v>221</v>
      </c>
      <c r="G137" s="39">
        <v>4</v>
      </c>
      <c r="H137" s="47" t="s">
        <v>63</v>
      </c>
      <c r="I137" s="39">
        <v>5.75</v>
      </c>
      <c r="J137" s="41">
        <v>99641.52</v>
      </c>
      <c r="K137" s="41">
        <v>1969559</v>
      </c>
      <c r="L137" s="41">
        <v>8386</v>
      </c>
      <c r="M137" s="41">
        <v>1977945</v>
      </c>
      <c r="N137" s="42"/>
    </row>
    <row r="138" spans="1:14" x14ac:dyDescent="0.15">
      <c r="A138" s="35" t="s">
        <v>219</v>
      </c>
      <c r="B138" s="47">
        <v>351</v>
      </c>
      <c r="C138" s="47" t="s">
        <v>220</v>
      </c>
      <c r="D138" s="36" t="s">
        <v>36</v>
      </c>
      <c r="E138" s="37">
        <v>69</v>
      </c>
      <c r="F138" s="36" t="s">
        <v>222</v>
      </c>
      <c r="G138" s="39">
        <v>4</v>
      </c>
      <c r="H138" s="47" t="s">
        <v>63</v>
      </c>
      <c r="I138" s="39">
        <v>5.75</v>
      </c>
      <c r="J138" s="41">
        <v>26962.13</v>
      </c>
      <c r="K138" s="41">
        <v>532946</v>
      </c>
      <c r="L138" s="41">
        <v>2269</v>
      </c>
      <c r="M138" s="41">
        <v>535215</v>
      </c>
      <c r="N138" s="42"/>
    </row>
    <row r="139" spans="1:14" x14ac:dyDescent="0.15">
      <c r="A139" s="35" t="s">
        <v>223</v>
      </c>
      <c r="B139" s="47">
        <v>351</v>
      </c>
      <c r="C139" s="47" t="s">
        <v>220</v>
      </c>
      <c r="D139" s="36" t="s">
        <v>36</v>
      </c>
      <c r="E139" s="37">
        <v>305</v>
      </c>
      <c r="F139" s="36" t="s">
        <v>224</v>
      </c>
      <c r="G139" s="39">
        <v>6</v>
      </c>
      <c r="H139" s="47" t="s">
        <v>63</v>
      </c>
      <c r="I139" s="39">
        <v>22.5</v>
      </c>
      <c r="J139" s="41">
        <v>341570.59</v>
      </c>
      <c r="K139" s="41">
        <v>6751638</v>
      </c>
      <c r="L139" s="41">
        <v>42755</v>
      </c>
      <c r="M139" s="41">
        <v>6794393</v>
      </c>
      <c r="N139" s="42"/>
    </row>
    <row r="140" spans="1:14" x14ac:dyDescent="0.15">
      <c r="A140" s="35" t="s">
        <v>223</v>
      </c>
      <c r="B140" s="47">
        <v>351</v>
      </c>
      <c r="C140" s="47" t="s">
        <v>220</v>
      </c>
      <c r="D140" s="36" t="s">
        <v>36</v>
      </c>
      <c r="E140" s="37">
        <v>77</v>
      </c>
      <c r="F140" s="36" t="s">
        <v>225</v>
      </c>
      <c r="G140" s="39">
        <v>6</v>
      </c>
      <c r="H140" s="47" t="s">
        <v>63</v>
      </c>
      <c r="I140" s="39">
        <v>22.5</v>
      </c>
      <c r="J140" s="41">
        <v>86233.04</v>
      </c>
      <c r="K140" s="41">
        <v>1704521</v>
      </c>
      <c r="L140" s="41">
        <v>10793</v>
      </c>
      <c r="M140" s="41">
        <v>1715314</v>
      </c>
      <c r="N140" s="42"/>
    </row>
    <row r="141" spans="1:14" x14ac:dyDescent="0.15">
      <c r="A141" s="35" t="s">
        <v>223</v>
      </c>
      <c r="B141" s="47">
        <v>351</v>
      </c>
      <c r="C141" s="47" t="s">
        <v>220</v>
      </c>
      <c r="D141" s="36" t="s">
        <v>36</v>
      </c>
      <c r="E141" s="37">
        <v>29</v>
      </c>
      <c r="F141" s="36" t="s">
        <v>226</v>
      </c>
      <c r="G141" s="39">
        <v>6</v>
      </c>
      <c r="H141" s="47" t="s">
        <v>63</v>
      </c>
      <c r="I141" s="39">
        <v>25.5</v>
      </c>
      <c r="J141" s="41">
        <v>35388.300000000003</v>
      </c>
      <c r="K141" s="41">
        <v>699501</v>
      </c>
      <c r="L141" s="41">
        <v>4430</v>
      </c>
      <c r="M141" s="41">
        <v>703931</v>
      </c>
      <c r="N141" s="42"/>
    </row>
    <row r="142" spans="1:14" x14ac:dyDescent="0.15">
      <c r="A142" s="35" t="s">
        <v>227</v>
      </c>
      <c r="B142" s="47">
        <v>351</v>
      </c>
      <c r="C142" s="47" t="s">
        <v>220</v>
      </c>
      <c r="D142" s="36" t="s">
        <v>36</v>
      </c>
      <c r="E142" s="37">
        <v>29</v>
      </c>
      <c r="F142" s="36" t="s">
        <v>228</v>
      </c>
      <c r="G142" s="39">
        <v>4.5</v>
      </c>
      <c r="H142" s="47" t="s">
        <v>63</v>
      </c>
      <c r="I142" s="39">
        <v>26</v>
      </c>
      <c r="J142" s="41">
        <v>33706.370000000003</v>
      </c>
      <c r="K142" s="41">
        <v>666255</v>
      </c>
      <c r="L142" s="41">
        <v>3185</v>
      </c>
      <c r="M142" s="41">
        <v>669440</v>
      </c>
      <c r="N142" s="42"/>
    </row>
    <row r="143" spans="1:14" x14ac:dyDescent="0.15">
      <c r="A143" s="35" t="s">
        <v>229</v>
      </c>
      <c r="B143" s="47">
        <v>351</v>
      </c>
      <c r="C143" s="47" t="s">
        <v>230</v>
      </c>
      <c r="D143" s="36" t="s">
        <v>36</v>
      </c>
      <c r="E143" s="37">
        <v>205</v>
      </c>
      <c r="F143" s="36" t="s">
        <v>231</v>
      </c>
      <c r="G143" s="39">
        <v>4</v>
      </c>
      <c r="H143" s="47" t="s">
        <v>63</v>
      </c>
      <c r="I143" s="39">
        <v>5.75</v>
      </c>
      <c r="J143" s="41">
        <v>87452.54</v>
      </c>
      <c r="K143" s="41">
        <v>1728626</v>
      </c>
      <c r="L143" s="41">
        <v>7361</v>
      </c>
      <c r="M143" s="41">
        <v>1735987</v>
      </c>
      <c r="N143" s="42"/>
    </row>
    <row r="144" spans="1:14" x14ac:dyDescent="0.15">
      <c r="A144" s="35" t="s">
        <v>229</v>
      </c>
      <c r="B144" s="47">
        <v>351</v>
      </c>
      <c r="C144" s="47" t="s">
        <v>230</v>
      </c>
      <c r="D144" s="36" t="s">
        <v>36</v>
      </c>
      <c r="E144" s="37">
        <v>57</v>
      </c>
      <c r="F144" s="36" t="s">
        <v>232</v>
      </c>
      <c r="G144" s="39">
        <v>4</v>
      </c>
      <c r="H144" s="47" t="s">
        <v>63</v>
      </c>
      <c r="I144" s="39">
        <v>5.75</v>
      </c>
      <c r="J144" s="41">
        <v>24316.28</v>
      </c>
      <c r="K144" s="41">
        <v>480647</v>
      </c>
      <c r="L144" s="41">
        <v>2046</v>
      </c>
      <c r="M144" s="41">
        <v>482693</v>
      </c>
      <c r="N144" s="42"/>
    </row>
    <row r="145" spans="1:14" x14ac:dyDescent="0.15">
      <c r="A145" s="35" t="s">
        <v>233</v>
      </c>
      <c r="B145" s="47">
        <v>351</v>
      </c>
      <c r="C145" s="47" t="s">
        <v>230</v>
      </c>
      <c r="D145" s="36" t="s">
        <v>36</v>
      </c>
      <c r="E145" s="37">
        <v>270</v>
      </c>
      <c r="F145" s="36" t="s">
        <v>234</v>
      </c>
      <c r="G145" s="39">
        <v>5.6</v>
      </c>
      <c r="H145" s="47" t="s">
        <v>63</v>
      </c>
      <c r="I145" s="39">
        <v>19.75</v>
      </c>
      <c r="J145" s="41">
        <v>290180.25</v>
      </c>
      <c r="K145" s="41">
        <v>5735833</v>
      </c>
      <c r="L145" s="41">
        <v>33958</v>
      </c>
      <c r="M145" s="41">
        <v>5769791</v>
      </c>
      <c r="N145" s="42"/>
    </row>
    <row r="146" spans="1:14" x14ac:dyDescent="0.15">
      <c r="A146" s="35" t="s">
        <v>235</v>
      </c>
      <c r="B146" s="47">
        <v>351</v>
      </c>
      <c r="C146" s="47" t="s">
        <v>230</v>
      </c>
      <c r="D146" s="36" t="s">
        <v>36</v>
      </c>
      <c r="E146" s="37">
        <v>69</v>
      </c>
      <c r="F146" s="36" t="s">
        <v>236</v>
      </c>
      <c r="G146" s="39">
        <v>5.6</v>
      </c>
      <c r="H146" s="47" t="s">
        <v>63</v>
      </c>
      <c r="I146" s="39">
        <v>19.75</v>
      </c>
      <c r="J146" s="41">
        <v>74157.41</v>
      </c>
      <c r="K146" s="41">
        <v>1465829</v>
      </c>
      <c r="L146" s="41">
        <v>8678</v>
      </c>
      <c r="M146" s="41">
        <v>1474507</v>
      </c>
      <c r="N146" s="42"/>
    </row>
    <row r="147" spans="1:14" x14ac:dyDescent="0.15">
      <c r="A147" s="35" t="s">
        <v>237</v>
      </c>
      <c r="B147" s="47">
        <v>351</v>
      </c>
      <c r="C147" s="47" t="s">
        <v>230</v>
      </c>
      <c r="D147" s="36" t="s">
        <v>36</v>
      </c>
      <c r="E147" s="37">
        <v>20</v>
      </c>
      <c r="F147" s="36" t="s">
        <v>238</v>
      </c>
      <c r="G147" s="39">
        <v>6</v>
      </c>
      <c r="H147" s="47" t="s">
        <v>63</v>
      </c>
      <c r="I147" s="39">
        <v>25.25</v>
      </c>
      <c r="J147" s="41">
        <v>23936.27</v>
      </c>
      <c r="K147" s="41">
        <v>473135</v>
      </c>
      <c r="L147" s="41">
        <v>2996</v>
      </c>
      <c r="M147" s="41">
        <v>476131</v>
      </c>
      <c r="N147" s="42"/>
    </row>
    <row r="148" spans="1:14" x14ac:dyDescent="0.15">
      <c r="A148" s="35" t="s">
        <v>233</v>
      </c>
      <c r="B148" s="47">
        <v>351</v>
      </c>
      <c r="C148" s="47" t="s">
        <v>230</v>
      </c>
      <c r="D148" s="36" t="s">
        <v>36</v>
      </c>
      <c r="E148" s="37">
        <v>46</v>
      </c>
      <c r="F148" s="36" t="s">
        <v>239</v>
      </c>
      <c r="G148" s="39">
        <v>4.5</v>
      </c>
      <c r="H148" s="47" t="s">
        <v>63</v>
      </c>
      <c r="I148" s="39">
        <v>25.75</v>
      </c>
      <c r="J148" s="41">
        <v>52686.55</v>
      </c>
      <c r="K148" s="41">
        <v>1041426</v>
      </c>
      <c r="L148" s="41">
        <v>4978</v>
      </c>
      <c r="M148" s="41">
        <v>1046404</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334067.18</v>
      </c>
      <c r="K150" s="41">
        <v>6603322</v>
      </c>
      <c r="L150" s="41">
        <v>3711</v>
      </c>
      <c r="M150" s="41">
        <v>6607033</v>
      </c>
      <c r="N150" s="42"/>
    </row>
    <row r="151" spans="1:14" x14ac:dyDescent="0.15">
      <c r="A151" s="35" t="s">
        <v>94</v>
      </c>
      <c r="B151" s="47">
        <v>363</v>
      </c>
      <c r="C151" s="47" t="s">
        <v>240</v>
      </c>
      <c r="D151" s="36" t="s">
        <v>36</v>
      </c>
      <c r="E151" s="37">
        <v>96</v>
      </c>
      <c r="F151" s="36" t="s">
        <v>242</v>
      </c>
      <c r="G151" s="39">
        <v>5</v>
      </c>
      <c r="H151" s="47" t="s">
        <v>164</v>
      </c>
      <c r="I151" s="39">
        <v>17.5</v>
      </c>
      <c r="J151" s="41">
        <v>80176.13</v>
      </c>
      <c r="K151" s="41">
        <v>1584797</v>
      </c>
      <c r="L151" s="41">
        <v>891</v>
      </c>
      <c r="M151" s="41">
        <v>1585688</v>
      </c>
      <c r="N151" s="42"/>
    </row>
    <row r="152" spans="1:14" x14ac:dyDescent="0.15">
      <c r="A152" s="35" t="s">
        <v>206</v>
      </c>
      <c r="B152" s="47">
        <v>363</v>
      </c>
      <c r="C152" s="47" t="s">
        <v>240</v>
      </c>
      <c r="D152" s="36" t="s">
        <v>36</v>
      </c>
      <c r="E152" s="48">
        <v>1E-3</v>
      </c>
      <c r="F152" s="36" t="s">
        <v>243</v>
      </c>
      <c r="G152" s="39">
        <v>0</v>
      </c>
      <c r="H152" s="47" t="s">
        <v>164</v>
      </c>
      <c r="I152" s="39">
        <v>17.5</v>
      </c>
      <c r="J152" s="41">
        <v>1</v>
      </c>
      <c r="K152" s="41">
        <v>20</v>
      </c>
      <c r="L152" s="41">
        <v>0</v>
      </c>
      <c r="M152" s="41">
        <v>20</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v>6350000</v>
      </c>
      <c r="L153" s="41">
        <v>75797</v>
      </c>
      <c r="M153" s="41">
        <v>6425797</v>
      </c>
      <c r="N153" s="42"/>
    </row>
    <row r="154" spans="1:14" x14ac:dyDescent="0.15">
      <c r="A154" s="35" t="s">
        <v>247</v>
      </c>
      <c r="B154" s="47">
        <v>365</v>
      </c>
      <c r="C154" s="47" t="s">
        <v>245</v>
      </c>
      <c r="D154" s="36" t="s">
        <v>187</v>
      </c>
      <c r="E154" s="37">
        <v>50</v>
      </c>
      <c r="F154" s="36" t="s">
        <v>113</v>
      </c>
      <c r="G154" s="39" t="s">
        <v>246</v>
      </c>
      <c r="H154" s="47" t="s">
        <v>164</v>
      </c>
      <c r="I154" s="39">
        <v>6.25</v>
      </c>
      <c r="J154" s="41">
        <v>65999</v>
      </c>
      <c r="K154" s="41">
        <v>66</v>
      </c>
      <c r="L154" s="41">
        <v>1</v>
      </c>
      <c r="M154" s="41">
        <v>67</v>
      </c>
      <c r="N154" s="42"/>
    </row>
    <row r="155" spans="1:14" x14ac:dyDescent="0.15">
      <c r="A155" s="35" t="s">
        <v>60</v>
      </c>
      <c r="B155" s="47">
        <v>367</v>
      </c>
      <c r="C155" s="47" t="s">
        <v>248</v>
      </c>
      <c r="D155" s="36" t="s">
        <v>36</v>
      </c>
      <c r="E155" s="37">
        <v>321.5</v>
      </c>
      <c r="F155" s="36" t="s">
        <v>249</v>
      </c>
      <c r="G155" s="39">
        <v>5.5</v>
      </c>
      <c r="H155" s="47" t="s">
        <v>63</v>
      </c>
      <c r="I155" s="39">
        <v>19</v>
      </c>
      <c r="J155" s="41">
        <v>256429</v>
      </c>
      <c r="K155" s="41">
        <v>5068691</v>
      </c>
      <c r="L155" s="41">
        <v>45534</v>
      </c>
      <c r="M155" s="41">
        <v>5114225</v>
      </c>
      <c r="N155" s="42"/>
    </row>
    <row r="156" spans="1:14" x14ac:dyDescent="0.15">
      <c r="A156" s="35" t="s">
        <v>60</v>
      </c>
      <c r="B156" s="47">
        <v>367</v>
      </c>
      <c r="C156" s="47" t="s">
        <v>248</v>
      </c>
      <c r="D156" s="36" t="s">
        <v>36</v>
      </c>
      <c r="E156" s="37">
        <v>452.5</v>
      </c>
      <c r="F156" s="36" t="s">
        <v>250</v>
      </c>
      <c r="G156" s="39">
        <v>5.9</v>
      </c>
      <c r="H156" s="47" t="s">
        <v>63</v>
      </c>
      <c r="I156" s="39">
        <v>21.5</v>
      </c>
      <c r="J156" s="41">
        <v>408450</v>
      </c>
      <c r="K156" s="41">
        <v>8073607</v>
      </c>
      <c r="L156" s="41">
        <v>77691</v>
      </c>
      <c r="M156" s="41">
        <v>8151298</v>
      </c>
      <c r="N156" s="42"/>
    </row>
    <row r="157" spans="1:14" x14ac:dyDescent="0.15">
      <c r="A157" s="35" t="s">
        <v>64</v>
      </c>
      <c r="B157" s="47">
        <v>367</v>
      </c>
      <c r="C157" s="47" t="s">
        <v>248</v>
      </c>
      <c r="D157" s="36" t="s">
        <v>36</v>
      </c>
      <c r="E157" s="37">
        <v>31</v>
      </c>
      <c r="F157" s="36" t="s">
        <v>251</v>
      </c>
      <c r="G157" s="39">
        <v>6.3</v>
      </c>
      <c r="H157" s="47" t="s">
        <v>63</v>
      </c>
      <c r="I157" s="39">
        <v>21.5</v>
      </c>
      <c r="J157" s="41">
        <v>38982</v>
      </c>
      <c r="K157" s="41">
        <v>770536</v>
      </c>
      <c r="L157" s="41">
        <v>7906</v>
      </c>
      <c r="M157" s="41">
        <v>778442</v>
      </c>
      <c r="N157" s="42"/>
    </row>
    <row r="158" spans="1:14" x14ac:dyDescent="0.15">
      <c r="A158" s="35" t="s">
        <v>64</v>
      </c>
      <c r="B158" s="47">
        <v>367</v>
      </c>
      <c r="C158" s="47" t="s">
        <v>248</v>
      </c>
      <c r="D158" s="36" t="s">
        <v>36</v>
      </c>
      <c r="E158" s="37">
        <v>51.8</v>
      </c>
      <c r="F158" s="36" t="s">
        <v>252</v>
      </c>
      <c r="G158" s="39">
        <v>6.3</v>
      </c>
      <c r="H158" s="47" t="s">
        <v>63</v>
      </c>
      <c r="I158" s="39">
        <v>21.5</v>
      </c>
      <c r="J158" s="41">
        <v>65137</v>
      </c>
      <c r="K158" s="41">
        <v>1287527</v>
      </c>
      <c r="L158" s="41">
        <v>13211</v>
      </c>
      <c r="M158" s="41">
        <v>1300738</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244</v>
      </c>
      <c r="B160" s="47">
        <v>369</v>
      </c>
      <c r="C160" s="47" t="s">
        <v>253</v>
      </c>
      <c r="D160" s="36" t="s">
        <v>187</v>
      </c>
      <c r="E160" s="37">
        <v>14720000</v>
      </c>
      <c r="F160" s="36" t="s">
        <v>254</v>
      </c>
      <c r="G160" s="39">
        <v>4.5</v>
      </c>
      <c r="H160" s="36" t="s">
        <v>189</v>
      </c>
      <c r="I160" s="39">
        <v>4</v>
      </c>
      <c r="J160" s="41">
        <v>0</v>
      </c>
      <c r="K160" s="41">
        <v>0</v>
      </c>
      <c r="L160" s="41"/>
      <c r="M160" s="41"/>
      <c r="N160" s="42"/>
    </row>
    <row r="161" spans="1:14" x14ac:dyDescent="0.15">
      <c r="A161" s="35" t="s">
        <v>255</v>
      </c>
      <c r="B161" s="47">
        <v>369</v>
      </c>
      <c r="C161" s="47" t="s">
        <v>253</v>
      </c>
      <c r="D161" s="36" t="s">
        <v>187</v>
      </c>
      <c r="E161" s="37">
        <v>3420000</v>
      </c>
      <c r="F161" s="36" t="s">
        <v>256</v>
      </c>
      <c r="G161" s="39">
        <v>10</v>
      </c>
      <c r="H161" s="36" t="s">
        <v>189</v>
      </c>
      <c r="I161" s="39">
        <v>4</v>
      </c>
      <c r="J161" s="41">
        <v>0</v>
      </c>
      <c r="K161" s="41">
        <v>0</v>
      </c>
      <c r="L161" s="41"/>
      <c r="M161" s="41"/>
      <c r="N161" s="42"/>
    </row>
    <row r="162" spans="1:14" x14ac:dyDescent="0.15">
      <c r="A162" s="35" t="s">
        <v>124</v>
      </c>
      <c r="B162" s="47">
        <v>373</v>
      </c>
      <c r="C162" s="47" t="s">
        <v>257</v>
      </c>
      <c r="D162" s="36" t="s">
        <v>187</v>
      </c>
      <c r="E162" s="37">
        <v>8400000</v>
      </c>
      <c r="F162" s="36" t="s">
        <v>258</v>
      </c>
      <c r="G162" s="39">
        <v>6</v>
      </c>
      <c r="H162" s="47" t="s">
        <v>164</v>
      </c>
      <c r="I162" s="39">
        <v>6</v>
      </c>
      <c r="J162" s="41">
        <v>8400000000</v>
      </c>
      <c r="K162" s="41">
        <v>8400000</v>
      </c>
      <c r="L162" s="41">
        <v>102590</v>
      </c>
      <c r="M162" s="41">
        <v>8502590</v>
      </c>
      <c r="N162" s="51"/>
    </row>
    <row r="163" spans="1:14" x14ac:dyDescent="0.15">
      <c r="A163" s="35" t="s">
        <v>259</v>
      </c>
      <c r="B163" s="47">
        <v>373</v>
      </c>
      <c r="C163" s="47" t="s">
        <v>257</v>
      </c>
      <c r="D163" s="36" t="s">
        <v>187</v>
      </c>
      <c r="E163" s="37">
        <v>3100000</v>
      </c>
      <c r="F163" s="36" t="s">
        <v>260</v>
      </c>
      <c r="G163" s="39">
        <v>6.5</v>
      </c>
      <c r="H163" s="47" t="s">
        <v>164</v>
      </c>
      <c r="I163" s="39">
        <v>6.25</v>
      </c>
      <c r="J163" s="41">
        <v>3100000000</v>
      </c>
      <c r="K163" s="41">
        <v>3100000</v>
      </c>
      <c r="L163" s="41">
        <v>754302</v>
      </c>
      <c r="M163" s="41">
        <v>3854302</v>
      </c>
      <c r="N163" s="42"/>
    </row>
    <row r="164" spans="1:14" x14ac:dyDescent="0.15">
      <c r="A164" s="35" t="s">
        <v>261</v>
      </c>
      <c r="B164" s="47">
        <v>379</v>
      </c>
      <c r="C164" s="47" t="s">
        <v>262</v>
      </c>
      <c r="D164" s="36" t="s">
        <v>36</v>
      </c>
      <c r="E164" s="37">
        <v>1148</v>
      </c>
      <c r="F164" s="36" t="s">
        <v>173</v>
      </c>
      <c r="G164" s="39">
        <v>5.2</v>
      </c>
      <c r="H164" s="47" t="s">
        <v>116</v>
      </c>
      <c r="I164" s="39">
        <v>11.5</v>
      </c>
      <c r="J164" s="41"/>
      <c r="K164" s="41"/>
      <c r="L164" s="41"/>
      <c r="M164" s="41"/>
      <c r="N164" s="42"/>
    </row>
    <row r="165" spans="1:14" x14ac:dyDescent="0.15">
      <c r="A165" s="35" t="s">
        <v>261</v>
      </c>
      <c r="B165" s="47">
        <v>379</v>
      </c>
      <c r="C165" s="47" t="s">
        <v>262</v>
      </c>
      <c r="D165" s="36" t="s">
        <v>36</v>
      </c>
      <c r="E165" s="48">
        <v>1E-3</v>
      </c>
      <c r="F165" s="36" t="s">
        <v>263</v>
      </c>
      <c r="G165" s="39">
        <v>0</v>
      </c>
      <c r="H165" s="36" t="s">
        <v>116</v>
      </c>
      <c r="I165" s="39">
        <v>11.5</v>
      </c>
      <c r="J165" s="41"/>
      <c r="K165" s="41"/>
      <c r="L165" s="41"/>
      <c r="M165" s="41"/>
      <c r="N165" s="42"/>
    </row>
    <row r="166" spans="1:14" x14ac:dyDescent="0.15">
      <c r="A166" s="35" t="s">
        <v>165</v>
      </c>
      <c r="B166" s="47">
        <v>383</v>
      </c>
      <c r="C166" s="47" t="s">
        <v>220</v>
      </c>
      <c r="D166" s="36" t="s">
        <v>36</v>
      </c>
      <c r="E166" s="37">
        <v>1250</v>
      </c>
      <c r="F166" s="36" t="s">
        <v>105</v>
      </c>
      <c r="G166" s="39">
        <v>4.5</v>
      </c>
      <c r="H166" s="47" t="s">
        <v>55</v>
      </c>
      <c r="I166" s="39">
        <v>22</v>
      </c>
      <c r="J166" s="41">
        <v>735283</v>
      </c>
      <c r="K166" s="41">
        <v>14533935</v>
      </c>
      <c r="L166" s="41">
        <v>524295</v>
      </c>
      <c r="M166" s="41">
        <v>15058230</v>
      </c>
      <c r="N166" s="42"/>
    </row>
    <row r="167" spans="1:14" x14ac:dyDescent="0.15">
      <c r="A167" s="35" t="s">
        <v>169</v>
      </c>
      <c r="B167" s="47">
        <v>383</v>
      </c>
      <c r="C167" s="47" t="s">
        <v>220</v>
      </c>
      <c r="D167" s="36" t="s">
        <v>36</v>
      </c>
      <c r="E167" s="48">
        <v>161</v>
      </c>
      <c r="F167" s="36" t="s">
        <v>56</v>
      </c>
      <c r="G167" s="39">
        <v>6</v>
      </c>
      <c r="H167" s="47" t="s">
        <v>55</v>
      </c>
      <c r="I167" s="39">
        <v>22</v>
      </c>
      <c r="J167" s="41">
        <v>194568</v>
      </c>
      <c r="K167" s="41">
        <v>3845919</v>
      </c>
      <c r="L167" s="41">
        <v>10738</v>
      </c>
      <c r="M167" s="41">
        <v>3856657</v>
      </c>
      <c r="N167" s="42"/>
    </row>
    <row r="168" spans="1:14" x14ac:dyDescent="0.15">
      <c r="A168" s="35" t="s">
        <v>67</v>
      </c>
      <c r="B168" s="47">
        <v>392</v>
      </c>
      <c r="C168" s="47" t="s">
        <v>264</v>
      </c>
      <c r="D168" s="36" t="s">
        <v>36</v>
      </c>
      <c r="E168" s="37">
        <v>240</v>
      </c>
      <c r="F168" s="36" t="s">
        <v>254</v>
      </c>
      <c r="G168" s="39">
        <v>3.5</v>
      </c>
      <c r="H168" s="47" t="s">
        <v>55</v>
      </c>
      <c r="I168" s="39">
        <v>7</v>
      </c>
      <c r="J168" s="41">
        <v>148460.59</v>
      </c>
      <c r="K168" s="41">
        <v>2934539</v>
      </c>
      <c r="L168" s="41">
        <v>25068</v>
      </c>
      <c r="M168" s="41">
        <v>2959607</v>
      </c>
      <c r="N168" s="42"/>
    </row>
    <row r="169" spans="1:14" x14ac:dyDescent="0.15">
      <c r="A169" s="35" t="s">
        <v>265</v>
      </c>
      <c r="B169" s="47">
        <v>392</v>
      </c>
      <c r="C169" s="47" t="s">
        <v>264</v>
      </c>
      <c r="D169" s="36" t="s">
        <v>36</v>
      </c>
      <c r="E169" s="37">
        <v>245</v>
      </c>
      <c r="F169" s="36" t="s">
        <v>251</v>
      </c>
      <c r="G169" s="39">
        <v>4.5</v>
      </c>
      <c r="H169" s="47" t="s">
        <v>55</v>
      </c>
      <c r="I169" s="39">
        <v>11</v>
      </c>
      <c r="J169" s="41">
        <v>129382.68</v>
      </c>
      <c r="K169" s="41">
        <v>2557436</v>
      </c>
      <c r="L169" s="41">
        <v>0</v>
      </c>
      <c r="M169" s="41">
        <v>2557436</v>
      </c>
      <c r="N169" s="42"/>
    </row>
    <row r="170" spans="1:14" x14ac:dyDescent="0.15">
      <c r="A170" s="35" t="s">
        <v>265</v>
      </c>
      <c r="B170" s="47">
        <v>392</v>
      </c>
      <c r="C170" s="47" t="s">
        <v>264</v>
      </c>
      <c r="D170" s="36" t="s">
        <v>36</v>
      </c>
      <c r="E170" s="52" t="s">
        <v>266</v>
      </c>
      <c r="F170" s="36" t="s">
        <v>267</v>
      </c>
      <c r="G170" s="39">
        <v>4.5</v>
      </c>
      <c r="H170" s="47" t="s">
        <v>55</v>
      </c>
      <c r="I170" s="39">
        <v>11</v>
      </c>
      <c r="J170" s="41">
        <v>210.58</v>
      </c>
      <c r="K170" s="41">
        <v>4162</v>
      </c>
      <c r="L170" s="41">
        <v>0</v>
      </c>
      <c r="M170" s="41">
        <v>4162</v>
      </c>
      <c r="N170" s="42"/>
    </row>
    <row r="171" spans="1:14" x14ac:dyDescent="0.15">
      <c r="A171" s="35" t="s">
        <v>265</v>
      </c>
      <c r="B171" s="47">
        <v>392</v>
      </c>
      <c r="C171" s="47" t="s">
        <v>264</v>
      </c>
      <c r="D171" s="36" t="s">
        <v>36</v>
      </c>
      <c r="E171" s="52" t="s">
        <v>266</v>
      </c>
      <c r="F171" s="36" t="s">
        <v>268</v>
      </c>
      <c r="G171" s="39">
        <v>5</v>
      </c>
      <c r="H171" s="47" t="s">
        <v>55</v>
      </c>
      <c r="I171" s="39">
        <v>11.5</v>
      </c>
      <c r="J171" s="41">
        <v>159904.72</v>
      </c>
      <c r="K171" s="41">
        <v>3160749</v>
      </c>
      <c r="L171" s="41">
        <v>0</v>
      </c>
      <c r="M171" s="41">
        <v>3160749</v>
      </c>
      <c r="N171" s="42"/>
    </row>
    <row r="173" spans="1:14" x14ac:dyDescent="0.15">
      <c r="A173" s="35" t="s">
        <v>147</v>
      </c>
      <c r="B173" s="47">
        <v>405</v>
      </c>
      <c r="C173" s="47" t="s">
        <v>269</v>
      </c>
      <c r="D173" s="36" t="s">
        <v>36</v>
      </c>
      <c r="E173" s="37">
        <v>680</v>
      </c>
      <c r="F173" s="36" t="s">
        <v>270</v>
      </c>
      <c r="G173" s="39">
        <v>6.4107000000000003</v>
      </c>
      <c r="H173" s="47" t="s">
        <v>38</v>
      </c>
      <c r="I173" s="39">
        <v>25</v>
      </c>
      <c r="J173" s="41">
        <v>0</v>
      </c>
      <c r="K173" s="41">
        <v>0</v>
      </c>
      <c r="L173" s="41"/>
      <c r="M173" s="41"/>
      <c r="N173" s="42"/>
    </row>
    <row r="174" spans="1:14" x14ac:dyDescent="0.15">
      <c r="A174" s="35" t="s">
        <v>271</v>
      </c>
      <c r="B174" s="47">
        <v>412</v>
      </c>
      <c r="C174" s="47" t="s">
        <v>272</v>
      </c>
      <c r="D174" s="36" t="s">
        <v>187</v>
      </c>
      <c r="E174" s="50">
        <v>50000000</v>
      </c>
      <c r="F174" s="36" t="s">
        <v>273</v>
      </c>
      <c r="G174" s="39">
        <v>5</v>
      </c>
      <c r="H174" s="47" t="s">
        <v>164</v>
      </c>
      <c r="I174" s="39">
        <v>7</v>
      </c>
      <c r="J174" s="41">
        <v>50000000000</v>
      </c>
      <c r="K174" s="41">
        <v>50000000</v>
      </c>
      <c r="L174" s="41">
        <v>606867</v>
      </c>
      <c r="M174" s="41">
        <v>50606867</v>
      </c>
      <c r="N174" s="42"/>
    </row>
    <row r="175" spans="1:14" x14ac:dyDescent="0.15">
      <c r="A175" s="35" t="s">
        <v>271</v>
      </c>
      <c r="B175" s="47">
        <v>412</v>
      </c>
      <c r="C175" s="47" t="s">
        <v>272</v>
      </c>
      <c r="D175" s="36" t="s">
        <v>187</v>
      </c>
      <c r="E175" s="50">
        <v>30000000</v>
      </c>
      <c r="F175" s="36" t="s">
        <v>274</v>
      </c>
      <c r="G175" s="39">
        <v>0</v>
      </c>
      <c r="H175" s="47" t="s">
        <v>164</v>
      </c>
      <c r="I175" s="39">
        <v>7.25</v>
      </c>
      <c r="J175" s="41">
        <v>23100000000</v>
      </c>
      <c r="K175" s="41">
        <v>23100000</v>
      </c>
      <c r="L175" s="41">
        <v>0</v>
      </c>
      <c r="M175" s="41">
        <v>23100000</v>
      </c>
      <c r="N175" s="42"/>
    </row>
    <row r="176" spans="1:14" x14ac:dyDescent="0.15">
      <c r="A176" s="35" t="s">
        <v>244</v>
      </c>
      <c r="B176" s="47">
        <v>414</v>
      </c>
      <c r="C176" s="47" t="s">
        <v>275</v>
      </c>
      <c r="D176" s="36" t="s">
        <v>187</v>
      </c>
      <c r="E176" s="50">
        <v>36000000</v>
      </c>
      <c r="F176" s="36" t="s">
        <v>276</v>
      </c>
      <c r="G176" s="39">
        <v>5.5</v>
      </c>
      <c r="H176" s="47" t="s">
        <v>164</v>
      </c>
      <c r="I176" s="39">
        <v>6</v>
      </c>
      <c r="J176" s="41">
        <v>36000000000</v>
      </c>
      <c r="K176" s="41">
        <v>36000000</v>
      </c>
      <c r="L176" s="41">
        <v>477863</v>
      </c>
      <c r="M176" s="41">
        <v>36477863</v>
      </c>
      <c r="N176" s="42"/>
    </row>
    <row r="177" spans="1:14" x14ac:dyDescent="0.15">
      <c r="A177" s="35" t="s">
        <v>247</v>
      </c>
      <c r="B177" s="47">
        <v>414</v>
      </c>
      <c r="C177" s="47" t="s">
        <v>275</v>
      </c>
      <c r="D177" s="36" t="s">
        <v>187</v>
      </c>
      <c r="E177" s="50">
        <v>2500000</v>
      </c>
      <c r="F177" s="36" t="s">
        <v>277</v>
      </c>
      <c r="G177" s="39">
        <v>10</v>
      </c>
      <c r="H177" s="47" t="s">
        <v>164</v>
      </c>
      <c r="I177" s="39">
        <v>6.25</v>
      </c>
      <c r="J177" s="41">
        <v>3249151000</v>
      </c>
      <c r="K177" s="41">
        <v>3249151</v>
      </c>
      <c r="L177" s="41">
        <v>77203</v>
      </c>
      <c r="M177" s="41">
        <v>3326354</v>
      </c>
      <c r="N177" s="42"/>
    </row>
    <row r="178" spans="1:14" x14ac:dyDescent="0.15">
      <c r="A178" s="35" t="s">
        <v>60</v>
      </c>
      <c r="B178" s="47">
        <v>420</v>
      </c>
      <c r="C178" s="47" t="s">
        <v>278</v>
      </c>
      <c r="D178" s="36" t="s">
        <v>36</v>
      </c>
      <c r="E178" s="37">
        <v>507</v>
      </c>
      <c r="F178" s="36" t="s">
        <v>273</v>
      </c>
      <c r="G178" s="39">
        <v>4.5</v>
      </c>
      <c r="H178" s="47" t="s">
        <v>38</v>
      </c>
      <c r="I178" s="39">
        <v>19.5</v>
      </c>
      <c r="J178" s="41">
        <v>407398</v>
      </c>
      <c r="K178" s="41">
        <v>8052812</v>
      </c>
      <c r="L178" s="41">
        <v>59403</v>
      </c>
      <c r="M178" s="41">
        <v>8112215</v>
      </c>
      <c r="N178" s="42"/>
    </row>
    <row r="179" spans="1:14" x14ac:dyDescent="0.15">
      <c r="A179" s="35" t="s">
        <v>60</v>
      </c>
      <c r="B179" s="47">
        <v>420</v>
      </c>
      <c r="C179" s="47" t="s">
        <v>278</v>
      </c>
      <c r="D179" s="36" t="s">
        <v>36</v>
      </c>
      <c r="E179" s="37">
        <v>91</v>
      </c>
      <c r="F179" s="36" t="s">
        <v>274</v>
      </c>
      <c r="G179" s="39">
        <v>4.5</v>
      </c>
      <c r="H179" s="47" t="s">
        <v>38</v>
      </c>
      <c r="I179" s="39">
        <v>19.5</v>
      </c>
      <c r="J179" s="41">
        <v>82385</v>
      </c>
      <c r="K179" s="41">
        <v>1628459</v>
      </c>
      <c r="L179" s="41">
        <v>12012</v>
      </c>
      <c r="M179" s="41">
        <v>1640471</v>
      </c>
      <c r="N179" s="42"/>
    </row>
    <row r="180" spans="1:14" x14ac:dyDescent="0.15">
      <c r="A180" s="35" t="s">
        <v>64</v>
      </c>
      <c r="B180" s="47">
        <v>420</v>
      </c>
      <c r="C180" s="47" t="s">
        <v>278</v>
      </c>
      <c r="D180" s="36" t="s">
        <v>36</v>
      </c>
      <c r="E180" s="37">
        <v>32</v>
      </c>
      <c r="F180" s="36" t="s">
        <v>279</v>
      </c>
      <c r="G180" s="39">
        <v>4.5</v>
      </c>
      <c r="H180" s="47" t="s">
        <v>38</v>
      </c>
      <c r="I180" s="39">
        <v>19.5</v>
      </c>
      <c r="J180" s="41">
        <v>36118</v>
      </c>
      <c r="K180" s="41">
        <v>713925</v>
      </c>
      <c r="L180" s="41">
        <v>5266</v>
      </c>
      <c r="M180" s="41">
        <v>719191</v>
      </c>
      <c r="N180" s="42"/>
    </row>
    <row r="181" spans="1:14" x14ac:dyDescent="0.15">
      <c r="A181" s="35" t="s">
        <v>64</v>
      </c>
      <c r="B181" s="47">
        <v>420</v>
      </c>
      <c r="C181" s="47" t="s">
        <v>278</v>
      </c>
      <c r="D181" s="36" t="s">
        <v>36</v>
      </c>
      <c r="E181" s="37">
        <v>28</v>
      </c>
      <c r="F181" s="36" t="s">
        <v>280</v>
      </c>
      <c r="G181" s="39">
        <v>4.5</v>
      </c>
      <c r="H181" s="47" t="s">
        <v>38</v>
      </c>
      <c r="I181" s="39">
        <v>19.5</v>
      </c>
      <c r="J181" s="41">
        <v>31603</v>
      </c>
      <c r="K181" s="41">
        <v>624679</v>
      </c>
      <c r="L181" s="41">
        <v>4608</v>
      </c>
      <c r="M181" s="41">
        <v>629287</v>
      </c>
      <c r="N181" s="42"/>
    </row>
    <row r="182" spans="1:14" x14ac:dyDescent="0.15">
      <c r="A182" s="35" t="s">
        <v>64</v>
      </c>
      <c r="B182" s="47">
        <v>420</v>
      </c>
      <c r="C182" s="47" t="s">
        <v>278</v>
      </c>
      <c r="D182" s="36" t="s">
        <v>36</v>
      </c>
      <c r="E182" s="37">
        <v>25</v>
      </c>
      <c r="F182" s="36" t="s">
        <v>281</v>
      </c>
      <c r="G182" s="39">
        <v>4.5</v>
      </c>
      <c r="H182" s="47" t="s">
        <v>38</v>
      </c>
      <c r="I182" s="39">
        <v>19.5</v>
      </c>
      <c r="J182" s="41">
        <v>28217</v>
      </c>
      <c r="K182" s="41">
        <v>557750</v>
      </c>
      <c r="L182" s="41">
        <v>4114</v>
      </c>
      <c r="M182" s="41">
        <v>561864</v>
      </c>
      <c r="N182" s="42"/>
    </row>
    <row r="183" spans="1:14" x14ac:dyDescent="0.15">
      <c r="A183" s="35"/>
      <c r="B183" s="47"/>
      <c r="C183" s="47"/>
      <c r="D183" s="36"/>
      <c r="E183" s="37"/>
      <c r="F183" s="36"/>
      <c r="G183" s="39"/>
      <c r="H183" s="47"/>
      <c r="I183" s="39"/>
      <c r="J183" s="41"/>
      <c r="K183" s="41"/>
      <c r="L183" s="41"/>
      <c r="M183" s="41"/>
      <c r="N183" s="42"/>
    </row>
    <row r="184" spans="1:14" x14ac:dyDescent="0.15">
      <c r="A184" s="35" t="s">
        <v>131</v>
      </c>
      <c r="B184" s="47">
        <v>424</v>
      </c>
      <c r="C184" s="47" t="s">
        <v>282</v>
      </c>
      <c r="D184" s="36" t="s">
        <v>36</v>
      </c>
      <c r="E184" s="37">
        <v>893.5</v>
      </c>
      <c r="F184" s="36" t="s">
        <v>283</v>
      </c>
      <c r="G184" s="39">
        <v>1.51</v>
      </c>
      <c r="H184" s="36" t="s">
        <v>102</v>
      </c>
      <c r="I184" s="39">
        <v>1.04</v>
      </c>
      <c r="J184" s="41">
        <v>0</v>
      </c>
      <c r="K184" s="41">
        <v>0</v>
      </c>
      <c r="L184" s="41">
        <v>0</v>
      </c>
      <c r="M184" s="41">
        <v>0</v>
      </c>
      <c r="N184" s="42"/>
    </row>
    <row r="185" spans="1:14" x14ac:dyDescent="0.15">
      <c r="A185" s="35" t="s">
        <v>131</v>
      </c>
      <c r="B185" s="47">
        <v>424</v>
      </c>
      <c r="C185" s="47" t="s">
        <v>282</v>
      </c>
      <c r="D185" s="36" t="s">
        <v>36</v>
      </c>
      <c r="E185" s="37">
        <v>638.5</v>
      </c>
      <c r="F185" s="36" t="s">
        <v>284</v>
      </c>
      <c r="G185" s="39">
        <v>1.61</v>
      </c>
      <c r="H185" s="36" t="s">
        <v>102</v>
      </c>
      <c r="I185" s="39">
        <v>1.1399999999999999</v>
      </c>
      <c r="J185" s="41">
        <v>0</v>
      </c>
      <c r="K185" s="41">
        <v>0</v>
      </c>
      <c r="L185" s="41">
        <v>0</v>
      </c>
      <c r="M185" s="41">
        <v>0</v>
      </c>
      <c r="N185" s="42"/>
    </row>
    <row r="186" spans="1:14" x14ac:dyDescent="0.15">
      <c r="A186" s="35" t="s">
        <v>131</v>
      </c>
      <c r="B186" s="47">
        <v>424</v>
      </c>
      <c r="C186" s="47" t="s">
        <v>282</v>
      </c>
      <c r="D186" s="36" t="s">
        <v>36</v>
      </c>
      <c r="E186" s="37">
        <v>618</v>
      </c>
      <c r="F186" s="36" t="s">
        <v>285</v>
      </c>
      <c r="G186" s="39">
        <v>2.41</v>
      </c>
      <c r="H186" s="36" t="s">
        <v>102</v>
      </c>
      <c r="I186" s="39">
        <v>2.15</v>
      </c>
      <c r="J186" s="41">
        <v>0</v>
      </c>
      <c r="K186" s="41">
        <v>0</v>
      </c>
      <c r="L186" s="41">
        <v>0</v>
      </c>
      <c r="M186" s="41">
        <v>0</v>
      </c>
      <c r="N186" s="42"/>
    </row>
    <row r="187" spans="1:14" x14ac:dyDescent="0.15">
      <c r="A187" s="35" t="s">
        <v>131</v>
      </c>
      <c r="B187" s="47">
        <v>424</v>
      </c>
      <c r="C187" s="47" t="s">
        <v>282</v>
      </c>
      <c r="D187" s="36" t="s">
        <v>36</v>
      </c>
      <c r="E187" s="37">
        <v>821</v>
      </c>
      <c r="F187" s="36" t="s">
        <v>286</v>
      </c>
      <c r="G187" s="39">
        <v>2.72</v>
      </c>
      <c r="H187" s="36" t="s">
        <v>102</v>
      </c>
      <c r="I187" s="39">
        <v>3.07</v>
      </c>
      <c r="J187" s="41">
        <v>821000</v>
      </c>
      <c r="K187" s="41">
        <v>16228255</v>
      </c>
      <c r="L187" s="41">
        <v>1194040</v>
      </c>
      <c r="M187" s="41">
        <v>17422295</v>
      </c>
      <c r="N187" s="42"/>
    </row>
    <row r="188" spans="1:14" x14ac:dyDescent="0.15">
      <c r="A188" s="35" t="s">
        <v>131</v>
      </c>
      <c r="B188" s="47">
        <v>424</v>
      </c>
      <c r="C188" s="47" t="s">
        <v>282</v>
      </c>
      <c r="D188" s="36" t="s">
        <v>36</v>
      </c>
      <c r="E188" s="37">
        <v>789.5</v>
      </c>
      <c r="F188" s="36" t="s">
        <v>287</v>
      </c>
      <c r="G188" s="39">
        <v>3.02</v>
      </c>
      <c r="H188" s="36" t="s">
        <v>102</v>
      </c>
      <c r="I188" s="39">
        <v>4.08</v>
      </c>
      <c r="J188" s="41">
        <v>789500</v>
      </c>
      <c r="K188" s="41">
        <v>15605612</v>
      </c>
      <c r="L188" s="41">
        <v>1279926</v>
      </c>
      <c r="M188" s="41">
        <v>16885538</v>
      </c>
      <c r="N188" s="42"/>
    </row>
    <row r="189" spans="1:14" x14ac:dyDescent="0.15">
      <c r="A189" s="35" t="s">
        <v>131</v>
      </c>
      <c r="B189" s="47">
        <v>424</v>
      </c>
      <c r="C189" s="47" t="s">
        <v>282</v>
      </c>
      <c r="D189" s="36" t="s">
        <v>36</v>
      </c>
      <c r="E189" s="37">
        <v>764</v>
      </c>
      <c r="F189" s="36" t="s">
        <v>288</v>
      </c>
      <c r="G189" s="39">
        <v>3.07</v>
      </c>
      <c r="H189" s="36" t="s">
        <v>102</v>
      </c>
      <c r="I189" s="39">
        <v>5.09</v>
      </c>
      <c r="J189" s="41">
        <v>764000</v>
      </c>
      <c r="K189" s="41">
        <v>15101568</v>
      </c>
      <c r="L189" s="41">
        <v>1259905</v>
      </c>
      <c r="M189" s="41">
        <v>16361473</v>
      </c>
      <c r="N189" s="42"/>
    </row>
    <row r="190" spans="1:14" x14ac:dyDescent="0.15">
      <c r="A190" s="35" t="s">
        <v>131</v>
      </c>
      <c r="B190" s="47">
        <v>424</v>
      </c>
      <c r="C190" s="47" t="s">
        <v>282</v>
      </c>
      <c r="D190" s="36" t="s">
        <v>36</v>
      </c>
      <c r="E190" s="37">
        <v>738.5</v>
      </c>
      <c r="F190" s="36" t="s">
        <v>289</v>
      </c>
      <c r="G190" s="39">
        <v>3.12</v>
      </c>
      <c r="H190" s="36" t="s">
        <v>102</v>
      </c>
      <c r="I190" s="39">
        <v>6.11</v>
      </c>
      <c r="J190" s="41">
        <v>738500</v>
      </c>
      <c r="K190" s="41">
        <v>14597523</v>
      </c>
      <c r="L190" s="41">
        <v>1238484</v>
      </c>
      <c r="M190" s="41">
        <v>15836007</v>
      </c>
      <c r="N190" s="42"/>
    </row>
    <row r="191" spans="1:14" x14ac:dyDescent="0.15">
      <c r="A191" s="35" t="s">
        <v>131</v>
      </c>
      <c r="B191" s="47">
        <v>424</v>
      </c>
      <c r="C191" s="47" t="s">
        <v>282</v>
      </c>
      <c r="D191" s="36" t="s">
        <v>36</v>
      </c>
      <c r="E191" s="37">
        <v>708</v>
      </c>
      <c r="F191" s="36" t="s">
        <v>290</v>
      </c>
      <c r="G191" s="39">
        <v>3.17</v>
      </c>
      <c r="H191" s="36" t="s">
        <v>102</v>
      </c>
      <c r="I191" s="39">
        <v>7.13</v>
      </c>
      <c r="J191" s="41">
        <v>708000</v>
      </c>
      <c r="K191" s="41">
        <v>13994647</v>
      </c>
      <c r="L191" s="41">
        <v>1207133</v>
      </c>
      <c r="M191" s="41">
        <v>15201780</v>
      </c>
      <c r="N191" s="42"/>
    </row>
    <row r="192" spans="1:14" x14ac:dyDescent="0.15">
      <c r="A192" s="35" t="s">
        <v>131</v>
      </c>
      <c r="B192" s="47">
        <v>424</v>
      </c>
      <c r="C192" s="47" t="s">
        <v>282</v>
      </c>
      <c r="D192" s="36" t="s">
        <v>36</v>
      </c>
      <c r="E192" s="48">
        <v>1E-3</v>
      </c>
      <c r="F192" s="36" t="s">
        <v>291</v>
      </c>
      <c r="G192" s="39">
        <v>0</v>
      </c>
      <c r="H192" s="36" t="s">
        <v>102</v>
      </c>
      <c r="I192" s="39">
        <v>7.13</v>
      </c>
      <c r="J192" s="41">
        <v>1</v>
      </c>
      <c r="K192" s="41">
        <v>20</v>
      </c>
      <c r="L192" s="41">
        <v>0</v>
      </c>
      <c r="M192" s="41">
        <v>20</v>
      </c>
      <c r="N192" s="42"/>
    </row>
    <row r="193" spans="1:14" x14ac:dyDescent="0.15">
      <c r="A193" s="35"/>
      <c r="B193" s="47"/>
      <c r="C193" s="47"/>
      <c r="D193" s="36"/>
      <c r="E193" s="37"/>
      <c r="F193" s="36"/>
      <c r="G193" s="39"/>
      <c r="H193" s="47"/>
      <c r="I193" s="39"/>
      <c r="J193" s="41"/>
      <c r="K193" s="41"/>
      <c r="L193" s="41"/>
      <c r="M193" s="41"/>
      <c r="N193" s="42"/>
    </row>
    <row r="194" spans="1:14" x14ac:dyDescent="0.15">
      <c r="A194" s="35" t="s">
        <v>292</v>
      </c>
      <c r="B194" s="47">
        <v>430</v>
      </c>
      <c r="C194" s="47" t="s">
        <v>293</v>
      </c>
      <c r="D194" s="36" t="s">
        <v>36</v>
      </c>
      <c r="E194" s="50">
        <v>3660</v>
      </c>
      <c r="F194" s="36" t="s">
        <v>294</v>
      </c>
      <c r="G194" s="39">
        <v>3</v>
      </c>
      <c r="H194" s="47" t="s">
        <v>164</v>
      </c>
      <c r="I194" s="39">
        <v>11.42</v>
      </c>
      <c r="J194" s="41">
        <v>3197523.86</v>
      </c>
      <c r="K194" s="41">
        <v>63203696</v>
      </c>
      <c r="L194" s="41">
        <v>759635</v>
      </c>
      <c r="M194" s="41">
        <v>63963331</v>
      </c>
      <c r="N194" s="42"/>
    </row>
    <row r="195" spans="1:14" x14ac:dyDescent="0.15">
      <c r="A195" s="35" t="s">
        <v>292</v>
      </c>
      <c r="B195" s="47">
        <v>430</v>
      </c>
      <c r="C195" s="47" t="s">
        <v>293</v>
      </c>
      <c r="D195" s="36" t="s">
        <v>36</v>
      </c>
      <c r="E195" s="50">
        <v>479</v>
      </c>
      <c r="F195" s="36" t="s">
        <v>295</v>
      </c>
      <c r="G195" s="39">
        <v>4</v>
      </c>
      <c r="H195" s="47" t="s">
        <v>164</v>
      </c>
      <c r="I195" s="39">
        <v>11.42</v>
      </c>
      <c r="J195" s="41">
        <v>495466.92</v>
      </c>
      <c r="K195" s="41">
        <v>9793622</v>
      </c>
      <c r="L195" s="41">
        <v>153369</v>
      </c>
      <c r="M195" s="41">
        <v>9946991</v>
      </c>
      <c r="N195" s="42"/>
    </row>
    <row r="196" spans="1:14" x14ac:dyDescent="0.15">
      <c r="A196" s="35" t="s">
        <v>296</v>
      </c>
      <c r="B196" s="47">
        <v>430</v>
      </c>
      <c r="C196" s="47" t="s">
        <v>293</v>
      </c>
      <c r="D196" s="36" t="s">
        <v>36</v>
      </c>
      <c r="E196" s="50">
        <v>1.5289999999999999</v>
      </c>
      <c r="F196" s="36" t="s">
        <v>297</v>
      </c>
      <c r="G196" s="39">
        <v>10</v>
      </c>
      <c r="H196" s="47" t="s">
        <v>164</v>
      </c>
      <c r="I196" s="39">
        <v>11.42</v>
      </c>
      <c r="J196" s="41">
        <v>1857.84</v>
      </c>
      <c r="K196" s="41">
        <v>36723</v>
      </c>
      <c r="L196" s="41">
        <v>1566</v>
      </c>
      <c r="M196" s="41">
        <v>38289</v>
      </c>
      <c r="N196" s="42"/>
    </row>
    <row r="197" spans="1:14" x14ac:dyDescent="0.15">
      <c r="A197" s="35" t="s">
        <v>298</v>
      </c>
      <c r="B197" s="47">
        <v>436</v>
      </c>
      <c r="C197" s="47" t="s">
        <v>299</v>
      </c>
      <c r="D197" s="36" t="s">
        <v>187</v>
      </c>
      <c r="E197" s="50">
        <v>22000000</v>
      </c>
      <c r="F197" s="47" t="s">
        <v>300</v>
      </c>
      <c r="G197" s="39">
        <v>5.5</v>
      </c>
      <c r="H197" s="47" t="s">
        <v>164</v>
      </c>
      <c r="I197" s="39">
        <v>6</v>
      </c>
      <c r="J197" s="41">
        <v>22000000000</v>
      </c>
      <c r="K197" s="41">
        <v>22000000</v>
      </c>
      <c r="L197" s="41">
        <v>227021</v>
      </c>
      <c r="M197" s="41">
        <v>22227021</v>
      </c>
      <c r="N197" s="42"/>
    </row>
    <row r="198" spans="1:14" x14ac:dyDescent="0.15">
      <c r="A198" s="35" t="s">
        <v>247</v>
      </c>
      <c r="B198" s="47">
        <v>436</v>
      </c>
      <c r="C198" s="47" t="s">
        <v>299</v>
      </c>
      <c r="D198" s="36" t="s">
        <v>187</v>
      </c>
      <c r="E198" s="50">
        <v>14100000</v>
      </c>
      <c r="F198" s="47" t="s">
        <v>301</v>
      </c>
      <c r="G198" s="39">
        <v>10</v>
      </c>
      <c r="H198" s="47" t="s">
        <v>164</v>
      </c>
      <c r="I198" s="39">
        <v>6</v>
      </c>
      <c r="J198" s="41">
        <v>17472403649</v>
      </c>
      <c r="K198" s="41">
        <v>17472404</v>
      </c>
      <c r="L198" s="41">
        <v>322203</v>
      </c>
      <c r="M198" s="41">
        <v>17794607</v>
      </c>
      <c r="N198" s="42"/>
    </row>
    <row r="199" spans="1:14" x14ac:dyDescent="0.15">
      <c r="A199" s="35"/>
      <c r="B199" s="47"/>
      <c r="C199" s="47"/>
      <c r="D199" s="36"/>
      <c r="E199" s="50"/>
      <c r="F199" s="47"/>
      <c r="G199" s="39"/>
      <c r="H199" s="47"/>
      <c r="I199" s="39"/>
      <c r="J199" s="41"/>
      <c r="K199" s="41"/>
      <c r="L199" s="41"/>
      <c r="M199" s="41"/>
      <c r="N199" s="42"/>
    </row>
    <row r="200" spans="1:14" x14ac:dyDescent="0.15">
      <c r="A200" s="35" t="s">
        <v>147</v>
      </c>
      <c r="B200" s="47">
        <v>437</v>
      </c>
      <c r="C200" s="47" t="s">
        <v>302</v>
      </c>
      <c r="D200" s="36" t="s">
        <v>36</v>
      </c>
      <c r="E200" s="50">
        <v>110</v>
      </c>
      <c r="F200" s="36" t="s">
        <v>303</v>
      </c>
      <c r="G200" s="39">
        <v>3</v>
      </c>
      <c r="H200" s="47" t="s">
        <v>63</v>
      </c>
      <c r="I200" s="39">
        <v>7</v>
      </c>
      <c r="J200" s="41">
        <v>68322.289999999994</v>
      </c>
      <c r="K200" s="41">
        <v>1350489</v>
      </c>
      <c r="L200" s="41">
        <v>7673</v>
      </c>
      <c r="M200" s="41">
        <v>1358162</v>
      </c>
      <c r="N200" s="42"/>
    </row>
    <row r="201" spans="1:14" x14ac:dyDescent="0.15">
      <c r="A201" s="35" t="s">
        <v>147</v>
      </c>
      <c r="B201" s="47">
        <v>437</v>
      </c>
      <c r="C201" s="47" t="s">
        <v>302</v>
      </c>
      <c r="D201" s="36" t="s">
        <v>36</v>
      </c>
      <c r="E201" s="50">
        <v>33</v>
      </c>
      <c r="F201" s="36" t="s">
        <v>304</v>
      </c>
      <c r="G201" s="39">
        <v>3</v>
      </c>
      <c r="H201" s="47" t="s">
        <v>63</v>
      </c>
      <c r="I201" s="39">
        <v>7</v>
      </c>
      <c r="J201" s="41">
        <v>20496.689999999999</v>
      </c>
      <c r="K201" s="41">
        <v>405147</v>
      </c>
      <c r="L201" s="41">
        <v>2302</v>
      </c>
      <c r="M201" s="41">
        <v>407449</v>
      </c>
      <c r="N201" s="42"/>
    </row>
    <row r="202" spans="1:14" x14ac:dyDescent="0.15">
      <c r="A202" s="35" t="s">
        <v>147</v>
      </c>
      <c r="B202" s="47">
        <v>437</v>
      </c>
      <c r="C202" s="47" t="s">
        <v>302</v>
      </c>
      <c r="D202" s="36" t="s">
        <v>36</v>
      </c>
      <c r="E202" s="50">
        <v>260</v>
      </c>
      <c r="F202" s="36" t="s">
        <v>305</v>
      </c>
      <c r="G202" s="39">
        <v>4.2</v>
      </c>
      <c r="H202" s="47" t="s">
        <v>63</v>
      </c>
      <c r="I202" s="39">
        <v>20</v>
      </c>
      <c r="J202" s="41">
        <v>242902.55</v>
      </c>
      <c r="K202" s="41">
        <v>4801321</v>
      </c>
      <c r="L202" s="41">
        <v>38010</v>
      </c>
      <c r="M202" s="41">
        <v>4839331</v>
      </c>
      <c r="N202" s="42"/>
    </row>
    <row r="203" spans="1:14" x14ac:dyDescent="0.15">
      <c r="A203" s="35" t="s">
        <v>147</v>
      </c>
      <c r="B203" s="47">
        <v>437</v>
      </c>
      <c r="C203" s="47" t="s">
        <v>302</v>
      </c>
      <c r="D203" s="36" t="s">
        <v>36</v>
      </c>
      <c r="E203" s="50">
        <v>68</v>
      </c>
      <c r="F203" s="36" t="s">
        <v>306</v>
      </c>
      <c r="G203" s="39">
        <v>4.2</v>
      </c>
      <c r="H203" s="47" t="s">
        <v>63</v>
      </c>
      <c r="I203" s="39">
        <v>20</v>
      </c>
      <c r="J203" s="41">
        <v>63528.36</v>
      </c>
      <c r="K203" s="41">
        <v>1255730</v>
      </c>
      <c r="L203" s="41">
        <v>9941</v>
      </c>
      <c r="M203" s="41">
        <v>1265671</v>
      </c>
      <c r="N203" s="42"/>
    </row>
    <row r="204" spans="1:14" x14ac:dyDescent="0.15">
      <c r="A204" s="35" t="s">
        <v>307</v>
      </c>
      <c r="B204" s="47">
        <v>437</v>
      </c>
      <c r="C204" s="47" t="s">
        <v>302</v>
      </c>
      <c r="D204" s="36" t="s">
        <v>36</v>
      </c>
      <c r="E204" s="53">
        <v>132</v>
      </c>
      <c r="F204" s="36" t="s">
        <v>308</v>
      </c>
      <c r="G204" s="39">
        <v>4.2</v>
      </c>
      <c r="H204" s="47" t="s">
        <v>63</v>
      </c>
      <c r="I204" s="39">
        <v>20</v>
      </c>
      <c r="J204" s="41">
        <v>121554.65</v>
      </c>
      <c r="K204" s="41">
        <v>2402704</v>
      </c>
      <c r="L204" s="41">
        <v>19021</v>
      </c>
      <c r="M204" s="41">
        <v>2421725</v>
      </c>
      <c r="N204" s="42"/>
    </row>
    <row r="205" spans="1:14" x14ac:dyDescent="0.15">
      <c r="A205" s="35" t="s">
        <v>309</v>
      </c>
      <c r="B205" s="47">
        <v>437</v>
      </c>
      <c r="C205" s="47" t="s">
        <v>302</v>
      </c>
      <c r="D205" s="36" t="s">
        <v>36</v>
      </c>
      <c r="E205" s="53">
        <v>55</v>
      </c>
      <c r="F205" s="36" t="s">
        <v>310</v>
      </c>
      <c r="G205" s="39">
        <v>4.2</v>
      </c>
      <c r="H205" s="47" t="s">
        <v>63</v>
      </c>
      <c r="I205" s="39">
        <v>20</v>
      </c>
      <c r="J205" s="41">
        <v>55946.45</v>
      </c>
      <c r="K205" s="41">
        <v>1105863</v>
      </c>
      <c r="L205" s="41">
        <v>8754</v>
      </c>
      <c r="M205" s="41">
        <v>1114617</v>
      </c>
      <c r="N205" s="42"/>
    </row>
    <row r="206" spans="1:14" x14ac:dyDescent="0.15">
      <c r="A206" s="35" t="s">
        <v>309</v>
      </c>
      <c r="B206" s="47">
        <v>437</v>
      </c>
      <c r="C206" s="47" t="s">
        <v>302</v>
      </c>
      <c r="D206" s="36" t="s">
        <v>36</v>
      </c>
      <c r="E206" s="53">
        <v>1</v>
      </c>
      <c r="F206" s="36" t="s">
        <v>311</v>
      </c>
      <c r="G206" s="39">
        <v>4.2</v>
      </c>
      <c r="H206" s="47" t="s">
        <v>63</v>
      </c>
      <c r="I206" s="39">
        <v>20</v>
      </c>
      <c r="J206" s="41">
        <v>1096.99</v>
      </c>
      <c r="K206" s="41">
        <v>21684</v>
      </c>
      <c r="L206" s="41">
        <v>171</v>
      </c>
      <c r="M206" s="41">
        <v>21855</v>
      </c>
      <c r="N206" s="42"/>
    </row>
    <row r="207" spans="1:14" x14ac:dyDescent="0.15">
      <c r="A207" s="35" t="s">
        <v>312</v>
      </c>
      <c r="B207" s="47">
        <v>437</v>
      </c>
      <c r="C207" s="47" t="s">
        <v>313</v>
      </c>
      <c r="D207" s="36" t="s">
        <v>36</v>
      </c>
      <c r="E207" s="37">
        <v>110</v>
      </c>
      <c r="F207" s="36" t="s">
        <v>314</v>
      </c>
      <c r="G207" s="39">
        <v>3</v>
      </c>
      <c r="H207" s="47" t="s">
        <v>63</v>
      </c>
      <c r="I207" s="39">
        <v>5.93</v>
      </c>
      <c r="J207" s="41">
        <v>93055.77</v>
      </c>
      <c r="K207" s="41">
        <v>1839382</v>
      </c>
      <c r="L207" s="41">
        <v>10451</v>
      </c>
      <c r="M207" s="41">
        <v>1849833</v>
      </c>
      <c r="N207" s="42"/>
    </row>
    <row r="208" spans="1:14" x14ac:dyDescent="0.15">
      <c r="A208" s="35" t="s">
        <v>315</v>
      </c>
      <c r="B208" s="47">
        <v>437</v>
      </c>
      <c r="C208" s="47" t="s">
        <v>313</v>
      </c>
      <c r="D208" s="36" t="s">
        <v>36</v>
      </c>
      <c r="E208" s="37">
        <v>33</v>
      </c>
      <c r="F208" s="36" t="s">
        <v>316</v>
      </c>
      <c r="G208" s="39">
        <v>3</v>
      </c>
      <c r="H208" s="47" t="s">
        <v>63</v>
      </c>
      <c r="I208" s="39">
        <v>5.93</v>
      </c>
      <c r="J208" s="41">
        <v>27916.73</v>
      </c>
      <c r="K208" s="41">
        <v>551815</v>
      </c>
      <c r="L208" s="41">
        <v>3135</v>
      </c>
      <c r="M208" s="41">
        <v>554950</v>
      </c>
      <c r="N208" s="42"/>
    </row>
    <row r="209" spans="1:14" x14ac:dyDescent="0.15">
      <c r="A209" s="35" t="s">
        <v>312</v>
      </c>
      <c r="B209" s="47">
        <v>437</v>
      </c>
      <c r="C209" s="47" t="s">
        <v>313</v>
      </c>
      <c r="D209" s="36" t="s">
        <v>36</v>
      </c>
      <c r="E209" s="37">
        <v>375</v>
      </c>
      <c r="F209" s="36" t="s">
        <v>317</v>
      </c>
      <c r="G209" s="39">
        <v>4.2</v>
      </c>
      <c r="H209" s="47" t="s">
        <v>63</v>
      </c>
      <c r="I209" s="39">
        <v>19.75</v>
      </c>
      <c r="J209" s="41">
        <v>371917.55</v>
      </c>
      <c r="K209" s="41">
        <v>7351490</v>
      </c>
      <c r="L209" s="41">
        <v>58199</v>
      </c>
      <c r="M209" s="41">
        <v>7409689</v>
      </c>
      <c r="N209" s="42"/>
    </row>
    <row r="210" spans="1:14" x14ac:dyDescent="0.15">
      <c r="A210" s="35" t="s">
        <v>312</v>
      </c>
      <c r="B210" s="47">
        <v>437</v>
      </c>
      <c r="C210" s="47" t="s">
        <v>313</v>
      </c>
      <c r="D210" s="36" t="s">
        <v>36</v>
      </c>
      <c r="E210" s="37">
        <v>99</v>
      </c>
      <c r="F210" s="36" t="s">
        <v>318</v>
      </c>
      <c r="G210" s="39">
        <v>4.2</v>
      </c>
      <c r="H210" s="47" t="s">
        <v>63</v>
      </c>
      <c r="I210" s="39">
        <v>19.75</v>
      </c>
      <c r="J210" s="41">
        <v>98186.23</v>
      </c>
      <c r="K210" s="41">
        <v>1940793</v>
      </c>
      <c r="L210" s="41">
        <v>15365</v>
      </c>
      <c r="M210" s="41">
        <v>1956158</v>
      </c>
      <c r="N210" s="42"/>
    </row>
    <row r="211" spans="1:14" x14ac:dyDescent="0.15">
      <c r="A211" s="35" t="s">
        <v>312</v>
      </c>
      <c r="B211" s="47">
        <v>437</v>
      </c>
      <c r="C211" s="47" t="s">
        <v>313</v>
      </c>
      <c r="D211" s="36" t="s">
        <v>36</v>
      </c>
      <c r="E211" s="37">
        <v>93</v>
      </c>
      <c r="F211" s="36" t="s">
        <v>319</v>
      </c>
      <c r="G211" s="39">
        <v>4.2</v>
      </c>
      <c r="H211" s="47" t="s">
        <v>63</v>
      </c>
      <c r="I211" s="39">
        <v>19.75</v>
      </c>
      <c r="J211" s="41">
        <v>96574.33</v>
      </c>
      <c r="K211" s="41">
        <v>1908932</v>
      </c>
      <c r="L211" s="41">
        <v>15112</v>
      </c>
      <c r="M211" s="41">
        <v>1924044</v>
      </c>
      <c r="N211" s="42"/>
    </row>
    <row r="212" spans="1:14" x14ac:dyDescent="0.15">
      <c r="A212" s="35" t="s">
        <v>320</v>
      </c>
      <c r="B212" s="47">
        <v>437</v>
      </c>
      <c r="C212" s="47" t="s">
        <v>313</v>
      </c>
      <c r="D212" s="36" t="s">
        <v>36</v>
      </c>
      <c r="E212" s="37">
        <v>122</v>
      </c>
      <c r="F212" s="36" t="s">
        <v>321</v>
      </c>
      <c r="G212" s="39">
        <v>4.2</v>
      </c>
      <c r="H212" s="47" t="s">
        <v>63</v>
      </c>
      <c r="I212" s="39">
        <v>19.75</v>
      </c>
      <c r="J212" s="41">
        <v>124612.04</v>
      </c>
      <c r="K212" s="41">
        <v>2463138</v>
      </c>
      <c r="L212" s="41">
        <v>19500</v>
      </c>
      <c r="M212" s="41">
        <v>2482638</v>
      </c>
      <c r="N212" s="42"/>
    </row>
    <row r="213" spans="1:14" x14ac:dyDescent="0.15">
      <c r="A213" s="35" t="s">
        <v>320</v>
      </c>
      <c r="B213" s="47">
        <v>437</v>
      </c>
      <c r="C213" s="47" t="s">
        <v>313</v>
      </c>
      <c r="D213" s="36" t="s">
        <v>36</v>
      </c>
      <c r="E213" s="37">
        <v>1</v>
      </c>
      <c r="F213" s="36" t="s">
        <v>322</v>
      </c>
      <c r="G213" s="39">
        <v>4.2</v>
      </c>
      <c r="H213" s="47" t="s">
        <v>63</v>
      </c>
      <c r="I213" s="39">
        <v>19.75</v>
      </c>
      <c r="J213" s="41">
        <v>1038.43</v>
      </c>
      <c r="K213" s="41">
        <v>20526</v>
      </c>
      <c r="L213" s="41">
        <v>163</v>
      </c>
      <c r="M213" s="41">
        <v>20689</v>
      </c>
      <c r="N213" s="42"/>
    </row>
    <row r="214" spans="1:14" x14ac:dyDescent="0.15">
      <c r="A214" s="35"/>
      <c r="B214" s="47"/>
      <c r="C214" s="47"/>
      <c r="D214" s="36"/>
      <c r="E214" s="37"/>
      <c r="F214" s="36"/>
      <c r="G214" s="39"/>
      <c r="H214" s="47"/>
      <c r="I214" s="39"/>
      <c r="J214" s="41"/>
      <c r="K214" s="41"/>
      <c r="L214" s="41"/>
      <c r="M214" s="41"/>
      <c r="N214" s="42"/>
    </row>
    <row r="215" spans="1:14" x14ac:dyDescent="0.15">
      <c r="A215" s="35" t="s">
        <v>244</v>
      </c>
      <c r="B215" s="47">
        <v>441</v>
      </c>
      <c r="C215" s="47" t="s">
        <v>323</v>
      </c>
      <c r="D215" s="36" t="s">
        <v>187</v>
      </c>
      <c r="E215" s="37">
        <v>17200000</v>
      </c>
      <c r="F215" s="36" t="s">
        <v>324</v>
      </c>
      <c r="G215" s="39">
        <v>6</v>
      </c>
      <c r="H215" s="47" t="s">
        <v>189</v>
      </c>
      <c r="I215" s="39">
        <v>4</v>
      </c>
      <c r="J215" s="41">
        <v>4514647021</v>
      </c>
      <c r="K215" s="41">
        <v>4514647</v>
      </c>
      <c r="L215" s="41">
        <v>20231</v>
      </c>
      <c r="M215" s="41">
        <v>4534878</v>
      </c>
      <c r="N215" s="42"/>
    </row>
    <row r="216" spans="1:14" x14ac:dyDescent="0.15">
      <c r="A216" s="35" t="s">
        <v>325</v>
      </c>
      <c r="B216" s="47">
        <v>441</v>
      </c>
      <c r="C216" s="47" t="s">
        <v>323</v>
      </c>
      <c r="D216" s="36" t="s">
        <v>187</v>
      </c>
      <c r="E216" s="37">
        <v>2500000</v>
      </c>
      <c r="F216" s="36" t="s">
        <v>326</v>
      </c>
      <c r="G216" s="39">
        <v>10</v>
      </c>
      <c r="H216" s="47" t="s">
        <v>189</v>
      </c>
      <c r="I216" s="39">
        <v>4</v>
      </c>
      <c r="J216" s="41">
        <v>111525981</v>
      </c>
      <c r="K216" s="41">
        <v>111526</v>
      </c>
      <c r="L216" s="41">
        <v>818</v>
      </c>
      <c r="M216" s="41">
        <v>112344</v>
      </c>
      <c r="N216" s="42"/>
    </row>
    <row r="217" spans="1:14" x14ac:dyDescent="0.15">
      <c r="A217" s="35" t="s">
        <v>271</v>
      </c>
      <c r="B217" s="47">
        <v>442</v>
      </c>
      <c r="C217" s="47" t="s">
        <v>327</v>
      </c>
      <c r="D217" s="36" t="s">
        <v>187</v>
      </c>
      <c r="E217" s="37">
        <v>30700000</v>
      </c>
      <c r="F217" s="36" t="s">
        <v>276</v>
      </c>
      <c r="G217" s="39">
        <v>6</v>
      </c>
      <c r="H217" s="47" t="s">
        <v>164</v>
      </c>
      <c r="I217" s="39">
        <v>6.25</v>
      </c>
      <c r="J217" s="41">
        <v>30700000000</v>
      </c>
      <c r="K217" s="41">
        <v>30700000</v>
      </c>
      <c r="L217" s="41">
        <v>292073</v>
      </c>
      <c r="M217" s="41">
        <v>30992073</v>
      </c>
      <c r="N217" s="42"/>
    </row>
    <row r="218" spans="1:14" x14ac:dyDescent="0.15">
      <c r="A218" s="35" t="s">
        <v>271</v>
      </c>
      <c r="B218" s="47">
        <v>442</v>
      </c>
      <c r="C218" s="47" t="s">
        <v>327</v>
      </c>
      <c r="D218" s="36" t="s">
        <v>187</v>
      </c>
      <c r="E218" s="37">
        <v>18000</v>
      </c>
      <c r="F218" s="36" t="s">
        <v>277</v>
      </c>
      <c r="G218" s="39">
        <v>0</v>
      </c>
      <c r="H218" s="47" t="s">
        <v>164</v>
      </c>
      <c r="I218" s="39">
        <v>6.5</v>
      </c>
      <c r="J218" s="41">
        <v>18000000</v>
      </c>
      <c r="K218" s="41">
        <v>18000</v>
      </c>
      <c r="L218" s="41">
        <v>0</v>
      </c>
      <c r="M218" s="41">
        <v>18000</v>
      </c>
      <c r="N218" s="42"/>
    </row>
    <row r="219" spans="1:14" x14ac:dyDescent="0.15">
      <c r="A219" s="35" t="s">
        <v>67</v>
      </c>
      <c r="B219" s="47">
        <v>449</v>
      </c>
      <c r="C219" s="47" t="s">
        <v>328</v>
      </c>
      <c r="D219" s="36" t="s">
        <v>36</v>
      </c>
      <c r="E219" s="37">
        <v>162</v>
      </c>
      <c r="F219" s="36" t="s">
        <v>273</v>
      </c>
      <c r="G219" s="39">
        <v>4.8</v>
      </c>
      <c r="H219" s="36" t="s">
        <v>55</v>
      </c>
      <c r="I219" s="39">
        <v>7.75</v>
      </c>
      <c r="J219" s="41">
        <v>127253.59</v>
      </c>
      <c r="K219" s="41">
        <v>2515352</v>
      </c>
      <c r="L219" s="41">
        <v>19227</v>
      </c>
      <c r="M219" s="41">
        <v>2534579</v>
      </c>
      <c r="N219" s="42"/>
    </row>
    <row r="220" spans="1:14" x14ac:dyDescent="0.15">
      <c r="A220" s="35" t="s">
        <v>329</v>
      </c>
      <c r="B220" s="47">
        <v>449</v>
      </c>
      <c r="C220" s="47" t="s">
        <v>328</v>
      </c>
      <c r="D220" s="36" t="s">
        <v>36</v>
      </c>
      <c r="E220" s="37">
        <v>50</v>
      </c>
      <c r="F220" s="36" t="s">
        <v>274</v>
      </c>
      <c r="G220" s="39">
        <v>5.4</v>
      </c>
      <c r="H220" s="36" t="s">
        <v>55</v>
      </c>
      <c r="I220" s="39">
        <v>14.75</v>
      </c>
      <c r="J220" s="41">
        <v>56022.44</v>
      </c>
      <c r="K220" s="41">
        <v>1107365</v>
      </c>
      <c r="L220" s="41">
        <v>0</v>
      </c>
      <c r="M220" s="41">
        <v>1107365</v>
      </c>
      <c r="N220" s="42"/>
    </row>
    <row r="221" spans="1:14" x14ac:dyDescent="0.15">
      <c r="A221" s="35" t="s">
        <v>329</v>
      </c>
      <c r="B221" s="47">
        <v>449</v>
      </c>
      <c r="C221" s="47" t="s">
        <v>328</v>
      </c>
      <c r="D221" s="36" t="s">
        <v>36</v>
      </c>
      <c r="E221" s="37">
        <v>59.52</v>
      </c>
      <c r="F221" s="36" t="s">
        <v>279</v>
      </c>
      <c r="G221" s="39">
        <v>4.5</v>
      </c>
      <c r="H221" s="36" t="s">
        <v>55</v>
      </c>
      <c r="I221" s="39">
        <v>15</v>
      </c>
      <c r="J221" s="41">
        <v>65463.62</v>
      </c>
      <c r="K221" s="41">
        <v>1293983</v>
      </c>
      <c r="L221" s="41">
        <v>0</v>
      </c>
      <c r="M221" s="41">
        <v>1293983</v>
      </c>
      <c r="N221" s="42"/>
    </row>
    <row r="222" spans="1:14" x14ac:dyDescent="0.15">
      <c r="A222" s="35" t="s">
        <v>271</v>
      </c>
      <c r="B222" s="47">
        <v>450</v>
      </c>
      <c r="C222" s="47" t="s">
        <v>330</v>
      </c>
      <c r="D222" s="36" t="s">
        <v>187</v>
      </c>
      <c r="E222" s="37">
        <v>30420000</v>
      </c>
      <c r="F222" s="36" t="s">
        <v>324</v>
      </c>
      <c r="G222" s="39">
        <v>6.5</v>
      </c>
      <c r="H222" s="47" t="s">
        <v>164</v>
      </c>
      <c r="I222" s="39">
        <v>6.5</v>
      </c>
      <c r="J222" s="41">
        <v>30420000000</v>
      </c>
      <c r="K222" s="41">
        <v>30420000</v>
      </c>
      <c r="L222" s="41">
        <v>477406</v>
      </c>
      <c r="M222" s="41">
        <v>30897406</v>
      </c>
      <c r="N222" s="42"/>
    </row>
    <row r="223" spans="1:14" x14ac:dyDescent="0.15">
      <c r="A223" s="35" t="s">
        <v>202</v>
      </c>
      <c r="B223" s="47">
        <v>450</v>
      </c>
      <c r="C223" s="47" t="s">
        <v>330</v>
      </c>
      <c r="D223" s="36" t="s">
        <v>187</v>
      </c>
      <c r="E223" s="37">
        <v>19580000</v>
      </c>
      <c r="F223" s="36" t="s">
        <v>326</v>
      </c>
      <c r="G223" s="39">
        <v>5</v>
      </c>
      <c r="H223" s="47" t="s">
        <v>164</v>
      </c>
      <c r="I223" s="39">
        <v>9.75</v>
      </c>
      <c r="J223" s="41">
        <v>21586946084</v>
      </c>
      <c r="K223" s="41">
        <v>21586946</v>
      </c>
      <c r="L223" s="41">
        <v>262010</v>
      </c>
      <c r="M223" s="41">
        <v>21848956</v>
      </c>
      <c r="N223" s="42"/>
    </row>
    <row r="224" spans="1:14" x14ac:dyDescent="0.15">
      <c r="A224" s="35" t="s">
        <v>331</v>
      </c>
      <c r="B224" s="47">
        <v>450</v>
      </c>
      <c r="C224" s="47" t="s">
        <v>332</v>
      </c>
      <c r="D224" s="36" t="s">
        <v>187</v>
      </c>
      <c r="E224" s="37">
        <v>21280000</v>
      </c>
      <c r="F224" s="36" t="s">
        <v>333</v>
      </c>
      <c r="G224" s="39">
        <v>6</v>
      </c>
      <c r="H224" s="47" t="s">
        <v>164</v>
      </c>
      <c r="I224" s="39">
        <v>5.3</v>
      </c>
      <c r="J224" s="41">
        <v>21280000000</v>
      </c>
      <c r="K224" s="41">
        <v>21280000</v>
      </c>
      <c r="L224" s="41">
        <v>308827</v>
      </c>
      <c r="M224" s="41">
        <v>21588827</v>
      </c>
      <c r="N224" s="42"/>
    </row>
    <row r="225" spans="1:14" x14ac:dyDescent="0.15">
      <c r="A225" s="35" t="s">
        <v>334</v>
      </c>
      <c r="B225" s="47">
        <v>450</v>
      </c>
      <c r="C225" s="47" t="s">
        <v>332</v>
      </c>
      <c r="D225" s="36" t="s">
        <v>187</v>
      </c>
      <c r="E225" s="37">
        <v>13720000</v>
      </c>
      <c r="F225" s="36" t="s">
        <v>335</v>
      </c>
      <c r="G225" s="39">
        <v>2</v>
      </c>
      <c r="H225" s="47" t="s">
        <v>164</v>
      </c>
      <c r="I225" s="39">
        <v>8.5</v>
      </c>
      <c r="J225" s="41">
        <v>13925292360</v>
      </c>
      <c r="K225" s="41">
        <v>13925292</v>
      </c>
      <c r="L225" s="41">
        <v>68349</v>
      </c>
      <c r="M225" s="41">
        <v>13993641</v>
      </c>
      <c r="N225" s="42"/>
    </row>
    <row r="226" spans="1:14" x14ac:dyDescent="0.15">
      <c r="A226" s="35"/>
      <c r="B226" s="47"/>
      <c r="C226" s="47"/>
      <c r="D226" s="36"/>
      <c r="E226" s="37"/>
      <c r="F226" s="36"/>
      <c r="G226" s="39"/>
      <c r="H226" s="47"/>
      <c r="I226" s="39"/>
      <c r="J226" s="41"/>
      <c r="K226" s="41"/>
      <c r="L226" s="41"/>
      <c r="M226" s="41"/>
      <c r="N226" s="42"/>
    </row>
    <row r="227" spans="1:14" x14ac:dyDescent="0.15">
      <c r="A227" s="35" t="s">
        <v>336</v>
      </c>
      <c r="B227" s="47">
        <v>455</v>
      </c>
      <c r="C227" s="47" t="s">
        <v>337</v>
      </c>
      <c r="D227" s="36" t="s">
        <v>36</v>
      </c>
      <c r="E227" s="37">
        <v>750</v>
      </c>
      <c r="F227" s="36" t="s">
        <v>115</v>
      </c>
      <c r="G227" s="39">
        <v>5.3</v>
      </c>
      <c r="H227" s="47" t="s">
        <v>164</v>
      </c>
      <c r="I227" s="39">
        <v>8</v>
      </c>
      <c r="J227" s="41"/>
      <c r="K227" s="41"/>
      <c r="L227" s="41"/>
      <c r="M227" s="41"/>
      <c r="N227" s="42"/>
    </row>
    <row r="228" spans="1:14" x14ac:dyDescent="0.15">
      <c r="A228" s="35" t="s">
        <v>336</v>
      </c>
      <c r="B228" s="47">
        <v>455</v>
      </c>
      <c r="C228" s="47" t="s">
        <v>337</v>
      </c>
      <c r="D228" s="36" t="s">
        <v>36</v>
      </c>
      <c r="E228" s="48">
        <v>1E-3</v>
      </c>
      <c r="F228" s="36" t="s">
        <v>57</v>
      </c>
      <c r="G228" s="39">
        <v>0</v>
      </c>
      <c r="H228" s="47" t="s">
        <v>164</v>
      </c>
      <c r="I228" s="39">
        <v>8</v>
      </c>
      <c r="J228" s="41"/>
      <c r="K228" s="41"/>
      <c r="L228" s="41"/>
      <c r="M228" s="41"/>
      <c r="N228" s="42"/>
    </row>
    <row r="229" spans="1:14" x14ac:dyDescent="0.15">
      <c r="A229" s="35" t="s">
        <v>338</v>
      </c>
      <c r="B229" s="47">
        <v>458</v>
      </c>
      <c r="C229" s="47" t="s">
        <v>339</v>
      </c>
      <c r="D229" s="36" t="s">
        <v>187</v>
      </c>
      <c r="E229" s="37">
        <v>16320000</v>
      </c>
      <c r="F229" s="36" t="s">
        <v>340</v>
      </c>
      <c r="G229" s="39">
        <v>6</v>
      </c>
      <c r="H229" s="47" t="s">
        <v>164</v>
      </c>
      <c r="I229" s="39">
        <v>4</v>
      </c>
      <c r="J229" s="41">
        <v>6261513168</v>
      </c>
      <c r="K229" s="41">
        <v>6261513</v>
      </c>
      <c r="L229" s="41">
        <v>29460</v>
      </c>
      <c r="M229" s="41">
        <v>6290973</v>
      </c>
      <c r="N229" s="42"/>
    </row>
    <row r="230" spans="1:14" x14ac:dyDescent="0.15">
      <c r="A230" s="35" t="s">
        <v>158</v>
      </c>
      <c r="B230" s="47">
        <v>458</v>
      </c>
      <c r="C230" s="47" t="s">
        <v>339</v>
      </c>
      <c r="D230" s="36" t="s">
        <v>187</v>
      </c>
      <c r="E230" s="37">
        <v>3500000</v>
      </c>
      <c r="F230" s="36" t="s">
        <v>341</v>
      </c>
      <c r="G230" s="39">
        <v>10</v>
      </c>
      <c r="H230" s="47" t="s">
        <v>164</v>
      </c>
      <c r="I230" s="39">
        <v>6.1666600000000003</v>
      </c>
      <c r="J230" s="41">
        <v>2093300346</v>
      </c>
      <c r="K230" s="41">
        <v>2093300</v>
      </c>
      <c r="L230" s="41">
        <v>16134</v>
      </c>
      <c r="M230" s="41">
        <v>2109434</v>
      </c>
      <c r="N230" s="42"/>
    </row>
    <row r="231" spans="1:14" x14ac:dyDescent="0.15">
      <c r="A231" s="35" t="s">
        <v>158</v>
      </c>
      <c r="B231" s="47">
        <v>458</v>
      </c>
      <c r="C231" s="47" t="s">
        <v>339</v>
      </c>
      <c r="D231" s="36" t="s">
        <v>187</v>
      </c>
      <c r="E231" s="37">
        <v>1000</v>
      </c>
      <c r="F231" s="36" t="s">
        <v>342</v>
      </c>
      <c r="G231" s="39">
        <v>10</v>
      </c>
      <c r="H231" s="47" t="s">
        <v>164</v>
      </c>
      <c r="I231" s="39">
        <v>6.1666600000000003</v>
      </c>
      <c r="J231" s="41">
        <v>1210002</v>
      </c>
      <c r="K231" s="41">
        <v>1210</v>
      </c>
      <c r="L231" s="41">
        <v>9</v>
      </c>
      <c r="M231" s="41">
        <v>1219</v>
      </c>
      <c r="N231" s="42"/>
    </row>
    <row r="232" spans="1:14" x14ac:dyDescent="0.15">
      <c r="A232" s="35" t="s">
        <v>271</v>
      </c>
      <c r="B232" s="47">
        <v>462</v>
      </c>
      <c r="C232" s="47" t="s">
        <v>343</v>
      </c>
      <c r="D232" s="36" t="s">
        <v>187</v>
      </c>
      <c r="E232" s="37">
        <v>8250000</v>
      </c>
      <c r="F232" s="36" t="s">
        <v>300</v>
      </c>
      <c r="G232" s="39">
        <v>6.5</v>
      </c>
      <c r="H232" s="47" t="s">
        <v>164</v>
      </c>
      <c r="I232" s="39">
        <v>4.5</v>
      </c>
      <c r="J232" s="41">
        <v>0</v>
      </c>
      <c r="K232" s="41">
        <v>0</v>
      </c>
      <c r="L232" s="41"/>
      <c r="M232" s="41"/>
      <c r="N232" s="42"/>
    </row>
    <row r="233" spans="1:14" x14ac:dyDescent="0.15">
      <c r="A233" s="35" t="s">
        <v>271</v>
      </c>
      <c r="B233" s="47">
        <v>462</v>
      </c>
      <c r="C233" s="47" t="s">
        <v>343</v>
      </c>
      <c r="D233" s="36" t="s">
        <v>187</v>
      </c>
      <c r="E233" s="37">
        <v>10000</v>
      </c>
      <c r="F233" s="36" t="s">
        <v>301</v>
      </c>
      <c r="G233" s="39">
        <v>0</v>
      </c>
      <c r="H233" s="47" t="s">
        <v>164</v>
      </c>
      <c r="I233" s="39">
        <v>4.75</v>
      </c>
      <c r="J233" s="41">
        <v>0</v>
      </c>
      <c r="K233" s="41">
        <v>0</v>
      </c>
      <c r="L233" s="41"/>
      <c r="M233" s="41"/>
      <c r="N233" s="42"/>
    </row>
    <row r="234" spans="1:14" x14ac:dyDescent="0.15">
      <c r="A234" s="35"/>
      <c r="B234" s="47"/>
      <c r="C234" s="47"/>
      <c r="D234" s="36"/>
      <c r="E234" s="37"/>
      <c r="F234" s="36"/>
      <c r="G234" s="39"/>
      <c r="H234" s="47"/>
      <c r="I234" s="39"/>
      <c r="J234" s="41"/>
      <c r="K234" s="41"/>
      <c r="L234" s="41"/>
      <c r="M234" s="41"/>
      <c r="N234" s="42"/>
    </row>
    <row r="235" spans="1:14" x14ac:dyDescent="0.15">
      <c r="A235" s="35" t="s">
        <v>271</v>
      </c>
      <c r="B235" s="47">
        <v>471</v>
      </c>
      <c r="C235" s="47" t="s">
        <v>344</v>
      </c>
      <c r="D235" s="36" t="s">
        <v>187</v>
      </c>
      <c r="E235" s="37">
        <v>35250000</v>
      </c>
      <c r="F235" s="36" t="s">
        <v>345</v>
      </c>
      <c r="G235" s="39">
        <v>6.5</v>
      </c>
      <c r="H235" s="47" t="s">
        <v>164</v>
      </c>
      <c r="I235" s="39">
        <v>7</v>
      </c>
      <c r="J235" s="41">
        <v>35250000000</v>
      </c>
      <c r="K235" s="41">
        <v>35250000</v>
      </c>
      <c r="L235" s="41">
        <v>553207</v>
      </c>
      <c r="M235" s="41">
        <v>35803207</v>
      </c>
      <c r="N235" s="42"/>
    </row>
    <row r="236" spans="1:14" x14ac:dyDescent="0.15">
      <c r="A236" s="35" t="s">
        <v>271</v>
      </c>
      <c r="B236" s="47">
        <v>471</v>
      </c>
      <c r="C236" s="47" t="s">
        <v>344</v>
      </c>
      <c r="D236" s="36" t="s">
        <v>187</v>
      </c>
      <c r="E236" s="37">
        <v>4750000</v>
      </c>
      <c r="F236" s="36" t="s">
        <v>346</v>
      </c>
      <c r="G236" s="39">
        <v>0</v>
      </c>
      <c r="H236" s="47" t="s">
        <v>164</v>
      </c>
      <c r="I236" s="39">
        <v>7.25</v>
      </c>
      <c r="J236" s="41">
        <v>4750000000</v>
      </c>
      <c r="K236" s="41">
        <v>4750000</v>
      </c>
      <c r="L236" s="41">
        <v>0</v>
      </c>
      <c r="M236" s="41">
        <v>4750000</v>
      </c>
      <c r="N236" s="42"/>
    </row>
    <row r="237" spans="1:14" x14ac:dyDescent="0.15">
      <c r="A237" s="35" t="s">
        <v>170</v>
      </c>
      <c r="B237" s="47">
        <v>472</v>
      </c>
      <c r="C237" s="47" t="s">
        <v>347</v>
      </c>
      <c r="D237" s="36" t="s">
        <v>187</v>
      </c>
      <c r="E237" s="37">
        <v>15700000</v>
      </c>
      <c r="F237" s="36" t="s">
        <v>69</v>
      </c>
      <c r="G237" s="39">
        <v>6</v>
      </c>
      <c r="H237" s="47" t="s">
        <v>164</v>
      </c>
      <c r="I237" s="39">
        <v>4</v>
      </c>
      <c r="J237" s="41">
        <v>8585712000</v>
      </c>
      <c r="K237" s="41">
        <v>7105390</v>
      </c>
      <c r="L237" s="41">
        <v>68179</v>
      </c>
      <c r="M237" s="41">
        <v>7173569</v>
      </c>
      <c r="N237" s="42"/>
    </row>
    <row r="238" spans="1:14" x14ac:dyDescent="0.15">
      <c r="A238" s="35" t="s">
        <v>170</v>
      </c>
      <c r="B238" s="47">
        <v>472</v>
      </c>
      <c r="C238" s="47" t="s">
        <v>347</v>
      </c>
      <c r="D238" s="36" t="s">
        <v>187</v>
      </c>
      <c r="E238" s="37">
        <v>500000</v>
      </c>
      <c r="F238" s="36" t="s">
        <v>71</v>
      </c>
      <c r="G238" s="39" t="s">
        <v>348</v>
      </c>
      <c r="H238" s="47" t="s">
        <v>164</v>
      </c>
      <c r="I238" s="39">
        <v>6</v>
      </c>
      <c r="J238" s="41">
        <v>500000000</v>
      </c>
      <c r="K238" s="41">
        <v>500000</v>
      </c>
      <c r="L238" s="41">
        <v>0</v>
      </c>
      <c r="M238" s="41">
        <v>500000</v>
      </c>
      <c r="N238" s="42"/>
    </row>
    <row r="239" spans="1:14" x14ac:dyDescent="0.15">
      <c r="A239" s="35" t="s">
        <v>170</v>
      </c>
      <c r="B239" s="47">
        <v>472</v>
      </c>
      <c r="C239" s="47" t="s">
        <v>347</v>
      </c>
      <c r="D239" s="36" t="s">
        <v>187</v>
      </c>
      <c r="E239" s="37">
        <v>1000</v>
      </c>
      <c r="F239" s="36" t="s">
        <v>152</v>
      </c>
      <c r="G239" s="39">
        <v>10</v>
      </c>
      <c r="H239" s="47" t="s">
        <v>164</v>
      </c>
      <c r="I239" s="39">
        <v>6</v>
      </c>
      <c r="J239" s="41">
        <v>1000000</v>
      </c>
      <c r="K239" s="41">
        <v>1000</v>
      </c>
      <c r="L239" s="41">
        <v>172</v>
      </c>
      <c r="M239" s="41">
        <v>1172</v>
      </c>
      <c r="N239" s="41"/>
    </row>
    <row r="240" spans="1:14" x14ac:dyDescent="0.15">
      <c r="A240" s="35" t="s">
        <v>271</v>
      </c>
      <c r="B240" s="47">
        <v>473</v>
      </c>
      <c r="C240" s="47" t="s">
        <v>349</v>
      </c>
      <c r="D240" s="36" t="s">
        <v>187</v>
      </c>
      <c r="E240" s="37">
        <v>13000000</v>
      </c>
      <c r="F240" s="36" t="s">
        <v>350</v>
      </c>
      <c r="G240" s="39">
        <v>6.5</v>
      </c>
      <c r="H240" s="47" t="s">
        <v>164</v>
      </c>
      <c r="I240" s="39">
        <v>5.25</v>
      </c>
      <c r="J240" s="41">
        <v>13000000000</v>
      </c>
      <c r="K240" s="41">
        <v>13000000</v>
      </c>
      <c r="L240" s="41">
        <v>133746</v>
      </c>
      <c r="M240" s="41">
        <v>13133746</v>
      </c>
      <c r="N240" s="42"/>
    </row>
    <row r="241" spans="1:14" x14ac:dyDescent="0.15">
      <c r="A241" s="35" t="s">
        <v>271</v>
      </c>
      <c r="B241" s="47">
        <v>473</v>
      </c>
      <c r="C241" s="47" t="s">
        <v>349</v>
      </c>
      <c r="D241" s="36" t="s">
        <v>187</v>
      </c>
      <c r="E241" s="37">
        <v>10000</v>
      </c>
      <c r="F241" s="36" t="s">
        <v>351</v>
      </c>
      <c r="G241" s="39">
        <v>0</v>
      </c>
      <c r="H241" s="47" t="s">
        <v>164</v>
      </c>
      <c r="I241" s="39">
        <v>5.5</v>
      </c>
      <c r="J241" s="41">
        <v>10000000</v>
      </c>
      <c r="K241" s="41">
        <v>10000</v>
      </c>
      <c r="L241" s="41">
        <v>0</v>
      </c>
      <c r="M241" s="41">
        <v>10000</v>
      </c>
      <c r="N241" s="42"/>
    </row>
    <row r="242" spans="1:14" x14ac:dyDescent="0.15">
      <c r="A242" s="35" t="s">
        <v>170</v>
      </c>
      <c r="B242" s="47">
        <v>486</v>
      </c>
      <c r="C242" s="47" t="s">
        <v>352</v>
      </c>
      <c r="D242" s="36" t="s">
        <v>36</v>
      </c>
      <c r="E242" s="37">
        <v>450</v>
      </c>
      <c r="F242" s="36" t="s">
        <v>111</v>
      </c>
      <c r="G242" s="39">
        <v>4.25</v>
      </c>
      <c r="H242" s="47" t="s">
        <v>63</v>
      </c>
      <c r="I242" s="39">
        <v>19.5</v>
      </c>
      <c r="J242" s="41">
        <v>420263</v>
      </c>
      <c r="K242" s="41">
        <v>8307108</v>
      </c>
      <c r="L242" s="41">
        <v>33689</v>
      </c>
      <c r="M242" s="41">
        <v>8340797</v>
      </c>
      <c r="N242" s="42"/>
    </row>
    <row r="243" spans="1:14" x14ac:dyDescent="0.15">
      <c r="A243" s="35" t="s">
        <v>353</v>
      </c>
      <c r="B243" s="47">
        <v>486</v>
      </c>
      <c r="C243" s="47" t="s">
        <v>352</v>
      </c>
      <c r="D243" s="36" t="s">
        <v>36</v>
      </c>
      <c r="E243" s="37">
        <v>50</v>
      </c>
      <c r="F243" s="36" t="s">
        <v>113</v>
      </c>
      <c r="G243" s="39">
        <v>8</v>
      </c>
      <c r="H243" s="47" t="s">
        <v>63</v>
      </c>
      <c r="I243" s="39">
        <v>23.25</v>
      </c>
      <c r="J243" s="41">
        <v>50000</v>
      </c>
      <c r="K243" s="41">
        <v>988323</v>
      </c>
      <c r="L243" s="41">
        <v>129271</v>
      </c>
      <c r="M243" s="41">
        <v>1117594</v>
      </c>
      <c r="N243" s="42"/>
    </row>
    <row r="244" spans="1:14" x14ac:dyDescent="0.15">
      <c r="A244" s="35"/>
      <c r="B244" s="47"/>
      <c r="C244" s="47"/>
      <c r="D244" s="36"/>
      <c r="E244" s="37"/>
      <c r="F244" s="36"/>
      <c r="G244" s="39"/>
      <c r="H244" s="47"/>
      <c r="I244" s="39"/>
      <c r="J244" s="41"/>
      <c r="K244" s="41"/>
      <c r="L244" s="41"/>
      <c r="M244" s="41"/>
      <c r="N244" s="42"/>
    </row>
    <row r="245" spans="1:14" x14ac:dyDescent="0.15">
      <c r="A245" s="35" t="s">
        <v>271</v>
      </c>
      <c r="B245" s="47">
        <v>490</v>
      </c>
      <c r="C245" s="47" t="s">
        <v>354</v>
      </c>
      <c r="D245" s="36" t="s">
        <v>187</v>
      </c>
      <c r="E245" s="37">
        <v>15000000</v>
      </c>
      <c r="F245" s="36" t="s">
        <v>355</v>
      </c>
      <c r="G245" s="39">
        <v>6.25</v>
      </c>
      <c r="H245" s="47" t="s">
        <v>164</v>
      </c>
      <c r="I245" s="39">
        <v>6.25</v>
      </c>
      <c r="J245" s="41">
        <v>15000000000</v>
      </c>
      <c r="K245" s="41">
        <v>15000000</v>
      </c>
      <c r="L245" s="41">
        <v>226557</v>
      </c>
      <c r="M245" s="41">
        <v>15226557</v>
      </c>
      <c r="N245" s="42"/>
    </row>
    <row r="246" spans="1:14" x14ac:dyDescent="0.15">
      <c r="A246" s="35" t="s">
        <v>271</v>
      </c>
      <c r="B246" s="47">
        <v>490</v>
      </c>
      <c r="C246" s="47" t="s">
        <v>354</v>
      </c>
      <c r="D246" s="36" t="s">
        <v>187</v>
      </c>
      <c r="E246" s="37">
        <v>10000000</v>
      </c>
      <c r="F246" s="36" t="s">
        <v>356</v>
      </c>
      <c r="G246" s="39">
        <v>0</v>
      </c>
      <c r="H246" s="47" t="s">
        <v>164</v>
      </c>
      <c r="I246" s="39">
        <v>6.5</v>
      </c>
      <c r="J246" s="41">
        <v>10000000000</v>
      </c>
      <c r="K246" s="41">
        <v>10000000</v>
      </c>
      <c r="L246" s="41">
        <v>0</v>
      </c>
      <c r="M246" s="41">
        <v>10000000</v>
      </c>
      <c r="N246" s="42"/>
    </row>
    <row r="247" spans="1:14" x14ac:dyDescent="0.15">
      <c r="A247" s="35" t="s">
        <v>357</v>
      </c>
      <c r="B247" s="47">
        <v>490</v>
      </c>
      <c r="C247" s="47" t="s">
        <v>358</v>
      </c>
      <c r="D247" s="36" t="s">
        <v>187</v>
      </c>
      <c r="E247" s="37">
        <v>16800000</v>
      </c>
      <c r="F247" s="36" t="s">
        <v>359</v>
      </c>
      <c r="G247" s="39">
        <v>6.5</v>
      </c>
      <c r="H247" s="47" t="s">
        <v>164</v>
      </c>
      <c r="I247" s="39">
        <v>5.75</v>
      </c>
      <c r="J247" s="41">
        <v>16800000000</v>
      </c>
      <c r="K247" s="41">
        <v>16800000</v>
      </c>
      <c r="L247" s="41">
        <v>263656</v>
      </c>
      <c r="M247" s="41">
        <v>17063656</v>
      </c>
      <c r="N247" s="42"/>
    </row>
    <row r="248" spans="1:14" x14ac:dyDescent="0.15">
      <c r="A248" s="35" t="s">
        <v>357</v>
      </c>
      <c r="B248" s="47">
        <v>490</v>
      </c>
      <c r="C248" s="47" t="s">
        <v>358</v>
      </c>
      <c r="D248" s="36" t="s">
        <v>187</v>
      </c>
      <c r="E248" s="37">
        <v>11200000</v>
      </c>
      <c r="F248" s="36" t="s">
        <v>360</v>
      </c>
      <c r="G248" s="39">
        <v>0</v>
      </c>
      <c r="H248" s="47" t="s">
        <v>164</v>
      </c>
      <c r="I248" s="39">
        <v>6</v>
      </c>
      <c r="J248" s="41">
        <v>11200000000</v>
      </c>
      <c r="K248" s="41">
        <v>11200000</v>
      </c>
      <c r="L248" s="41">
        <v>0</v>
      </c>
      <c r="M248" s="41">
        <v>11200000</v>
      </c>
      <c r="N248" s="42"/>
    </row>
    <row r="249" spans="1:14" x14ac:dyDescent="0.15">
      <c r="A249" s="35" t="s">
        <v>60</v>
      </c>
      <c r="B249" s="47">
        <v>495</v>
      </c>
      <c r="C249" s="47" t="s">
        <v>361</v>
      </c>
      <c r="D249" s="36" t="s">
        <v>36</v>
      </c>
      <c r="E249" s="37">
        <v>578.5</v>
      </c>
      <c r="F249" s="36" t="s">
        <v>362</v>
      </c>
      <c r="G249" s="39">
        <v>4</v>
      </c>
      <c r="H249" s="47" t="s">
        <v>63</v>
      </c>
      <c r="I249" s="39">
        <v>19.25</v>
      </c>
      <c r="J249" s="41">
        <v>547055</v>
      </c>
      <c r="K249" s="41">
        <v>10813335</v>
      </c>
      <c r="L249" s="41">
        <v>71029</v>
      </c>
      <c r="M249" s="41">
        <v>10884364</v>
      </c>
      <c r="N249" s="42"/>
    </row>
    <row r="250" spans="1:14" x14ac:dyDescent="0.15">
      <c r="A250" s="35" t="s">
        <v>60</v>
      </c>
      <c r="B250" s="47">
        <v>495</v>
      </c>
      <c r="C250" s="47" t="s">
        <v>361</v>
      </c>
      <c r="D250" s="36" t="s">
        <v>36</v>
      </c>
      <c r="E250" s="37">
        <v>52.2</v>
      </c>
      <c r="F250" s="36" t="s">
        <v>363</v>
      </c>
      <c r="G250" s="39">
        <v>5</v>
      </c>
      <c r="H250" s="47" t="s">
        <v>63</v>
      </c>
      <c r="I250" s="39">
        <v>19.25</v>
      </c>
      <c r="J250" s="41">
        <v>52841</v>
      </c>
      <c r="K250" s="41">
        <v>1044479</v>
      </c>
      <c r="L250" s="41">
        <v>8545</v>
      </c>
      <c r="M250" s="41">
        <v>1053024</v>
      </c>
      <c r="N250" s="42"/>
    </row>
    <row r="251" spans="1:14" x14ac:dyDescent="0.15">
      <c r="A251" s="35" t="s">
        <v>64</v>
      </c>
      <c r="B251" s="47">
        <v>495</v>
      </c>
      <c r="C251" s="47" t="s">
        <v>361</v>
      </c>
      <c r="D251" s="36" t="s">
        <v>36</v>
      </c>
      <c r="E251" s="37">
        <v>27.4</v>
      </c>
      <c r="F251" s="36" t="s">
        <v>364</v>
      </c>
      <c r="G251" s="39">
        <v>5.5</v>
      </c>
      <c r="H251" s="47" t="s">
        <v>63</v>
      </c>
      <c r="I251" s="39">
        <v>19.25</v>
      </c>
      <c r="J251" s="41">
        <v>28907</v>
      </c>
      <c r="K251" s="41">
        <v>571389</v>
      </c>
      <c r="L251" s="41">
        <v>5133</v>
      </c>
      <c r="M251" s="41">
        <v>576522</v>
      </c>
      <c r="N251" s="42"/>
    </row>
    <row r="252" spans="1:14" x14ac:dyDescent="0.15">
      <c r="A252" s="35" t="s">
        <v>64</v>
      </c>
      <c r="B252" s="47">
        <v>495</v>
      </c>
      <c r="C252" s="47" t="s">
        <v>361</v>
      </c>
      <c r="D252" s="36" t="s">
        <v>36</v>
      </c>
      <c r="E252" s="37">
        <v>20.399999999999999</v>
      </c>
      <c r="F252" s="36" t="s">
        <v>365</v>
      </c>
      <c r="G252" s="39">
        <v>6</v>
      </c>
      <c r="H252" s="47" t="s">
        <v>63</v>
      </c>
      <c r="I252" s="39">
        <v>19.25</v>
      </c>
      <c r="J252" s="41">
        <v>21624</v>
      </c>
      <c r="K252" s="41">
        <v>427430</v>
      </c>
      <c r="L252" s="41">
        <v>4181</v>
      </c>
      <c r="M252" s="41">
        <v>431611</v>
      </c>
      <c r="N252" s="42"/>
    </row>
    <row r="253" spans="1:14" x14ac:dyDescent="0.15">
      <c r="A253" s="35" t="s">
        <v>366</v>
      </c>
      <c r="B253" s="47">
        <v>495</v>
      </c>
      <c r="C253" s="47" t="s">
        <v>361</v>
      </c>
      <c r="D253" s="36" t="s">
        <v>36</v>
      </c>
      <c r="E253" s="37">
        <v>22</v>
      </c>
      <c r="F253" s="54" t="s">
        <v>367</v>
      </c>
      <c r="G253" s="39">
        <v>7</v>
      </c>
      <c r="H253" s="47" t="s">
        <v>63</v>
      </c>
      <c r="I253" s="39">
        <v>19.25</v>
      </c>
      <c r="J253" s="41">
        <v>23540</v>
      </c>
      <c r="K253" s="41">
        <v>465302</v>
      </c>
      <c r="L253" s="41">
        <v>5292</v>
      </c>
      <c r="M253" s="41">
        <v>470594</v>
      </c>
      <c r="N253" s="42"/>
    </row>
    <row r="254" spans="1:14" x14ac:dyDescent="0.15">
      <c r="A254" s="35" t="s">
        <v>366</v>
      </c>
      <c r="B254" s="47">
        <v>495</v>
      </c>
      <c r="C254" s="47" t="s">
        <v>361</v>
      </c>
      <c r="D254" s="36" t="s">
        <v>36</v>
      </c>
      <c r="E254" s="37">
        <v>31</v>
      </c>
      <c r="F254" s="36" t="s">
        <v>368</v>
      </c>
      <c r="G254" s="39">
        <v>7.5</v>
      </c>
      <c r="H254" s="47" t="s">
        <v>63</v>
      </c>
      <c r="I254" s="39">
        <v>19.25</v>
      </c>
      <c r="J254" s="41">
        <v>33325</v>
      </c>
      <c r="K254" s="41">
        <v>658717</v>
      </c>
      <c r="L254" s="41">
        <v>8012</v>
      </c>
      <c r="M254" s="41">
        <v>666729</v>
      </c>
      <c r="N254" s="42"/>
    </row>
    <row r="255" spans="1:14" x14ac:dyDescent="0.15">
      <c r="A255" s="35"/>
      <c r="B255" s="47"/>
      <c r="C255" s="47"/>
      <c r="D255" s="36"/>
      <c r="E255" s="37"/>
      <c r="F255" s="36"/>
      <c r="G255" s="39"/>
      <c r="H255" s="47"/>
      <c r="I255" s="39"/>
      <c r="J255" s="41"/>
      <c r="K255" s="41"/>
      <c r="L255" s="41"/>
      <c r="M255" s="41"/>
      <c r="N255" s="42"/>
    </row>
    <row r="256" spans="1:14" x14ac:dyDescent="0.15">
      <c r="A256" s="35" t="s">
        <v>369</v>
      </c>
      <c r="B256" s="47">
        <v>496</v>
      </c>
      <c r="C256" s="47" t="s">
        <v>370</v>
      </c>
      <c r="D256" s="36" t="s">
        <v>187</v>
      </c>
      <c r="E256" s="37">
        <v>55000000</v>
      </c>
      <c r="F256" s="36" t="s">
        <v>371</v>
      </c>
      <c r="G256" s="39">
        <v>6</v>
      </c>
      <c r="H256" s="47" t="s">
        <v>164</v>
      </c>
      <c r="I256" s="39">
        <v>6.5</v>
      </c>
      <c r="J256" s="41"/>
      <c r="K256" s="41"/>
      <c r="L256" s="41"/>
      <c r="M256" s="41"/>
      <c r="N256" s="42"/>
    </row>
    <row r="257" spans="1:14" x14ac:dyDescent="0.15">
      <c r="A257" s="35" t="s">
        <v>369</v>
      </c>
      <c r="B257" s="47">
        <v>496</v>
      </c>
      <c r="C257" s="47" t="s">
        <v>370</v>
      </c>
      <c r="D257" s="36" t="s">
        <v>187</v>
      </c>
      <c r="E257" s="37">
        <v>30000000</v>
      </c>
      <c r="F257" s="36" t="s">
        <v>372</v>
      </c>
      <c r="G257" s="39">
        <v>0</v>
      </c>
      <c r="H257" s="47" t="s">
        <v>164</v>
      </c>
      <c r="I257" s="39">
        <v>6.75</v>
      </c>
      <c r="J257" s="41"/>
      <c r="K257" s="41"/>
      <c r="L257" s="41"/>
      <c r="M257" s="41"/>
      <c r="N257" s="42"/>
    </row>
    <row r="258" spans="1:14" x14ac:dyDescent="0.15">
      <c r="A258" s="35" t="s">
        <v>67</v>
      </c>
      <c r="B258" s="47">
        <v>501</v>
      </c>
      <c r="C258" s="47" t="s">
        <v>373</v>
      </c>
      <c r="D258" s="36" t="s">
        <v>36</v>
      </c>
      <c r="E258" s="37">
        <v>156.30000000000001</v>
      </c>
      <c r="F258" s="36" t="s">
        <v>276</v>
      </c>
      <c r="G258" s="39">
        <v>4.1500000000000004</v>
      </c>
      <c r="H258" s="36" t="s">
        <v>55</v>
      </c>
      <c r="I258" s="39">
        <v>7.75</v>
      </c>
      <c r="J258" s="41">
        <v>145331.79999999999</v>
      </c>
      <c r="K258" s="41">
        <v>2872694</v>
      </c>
      <c r="L258" s="41">
        <v>29031</v>
      </c>
      <c r="M258" s="41">
        <v>2901725</v>
      </c>
      <c r="N258" s="42"/>
    </row>
    <row r="259" spans="1:14" x14ac:dyDescent="0.15">
      <c r="A259" s="35" t="s">
        <v>329</v>
      </c>
      <c r="B259" s="47">
        <v>501</v>
      </c>
      <c r="C259" s="47" t="s">
        <v>373</v>
      </c>
      <c r="D259" s="36" t="s">
        <v>36</v>
      </c>
      <c r="E259" s="37">
        <v>47.1</v>
      </c>
      <c r="F259" s="36" t="s">
        <v>277</v>
      </c>
      <c r="G259" s="39">
        <v>4.5</v>
      </c>
      <c r="H259" s="36" t="s">
        <v>55</v>
      </c>
      <c r="I259" s="39">
        <v>14.75</v>
      </c>
      <c r="J259" s="41">
        <v>49213.53</v>
      </c>
      <c r="K259" s="41">
        <v>972777</v>
      </c>
      <c r="L259" s="41">
        <v>0</v>
      </c>
      <c r="M259" s="41">
        <v>972777</v>
      </c>
      <c r="N259" s="42"/>
    </row>
    <row r="260" spans="1:14" x14ac:dyDescent="0.15">
      <c r="A260" s="35" t="s">
        <v>329</v>
      </c>
      <c r="B260" s="47">
        <v>501</v>
      </c>
      <c r="C260" s="47" t="s">
        <v>373</v>
      </c>
      <c r="D260" s="36" t="s">
        <v>36</v>
      </c>
      <c r="E260" s="37">
        <v>11.4</v>
      </c>
      <c r="F260" s="36" t="s">
        <v>374</v>
      </c>
      <c r="G260" s="39">
        <v>5.5</v>
      </c>
      <c r="H260" s="36" t="s">
        <v>55</v>
      </c>
      <c r="I260" s="39">
        <v>15</v>
      </c>
      <c r="J260" s="41">
        <v>12025.24</v>
      </c>
      <c r="K260" s="41">
        <v>237696</v>
      </c>
      <c r="L260" s="41">
        <v>0</v>
      </c>
      <c r="M260" s="41">
        <v>237696</v>
      </c>
      <c r="N260" s="42"/>
    </row>
    <row r="261" spans="1:14" x14ac:dyDescent="0.15">
      <c r="A261" s="35" t="s">
        <v>329</v>
      </c>
      <c r="B261" s="47">
        <v>501</v>
      </c>
      <c r="C261" s="47" t="s">
        <v>373</v>
      </c>
      <c r="D261" s="36" t="s">
        <v>36</v>
      </c>
      <c r="E261" s="37">
        <v>58</v>
      </c>
      <c r="F261" s="36" t="s">
        <v>375</v>
      </c>
      <c r="G261" s="39">
        <v>5</v>
      </c>
      <c r="H261" s="36" t="s">
        <v>55</v>
      </c>
      <c r="I261" s="39">
        <v>15.25</v>
      </c>
      <c r="J261" s="41">
        <v>60891.89</v>
      </c>
      <c r="K261" s="41">
        <v>1203616</v>
      </c>
      <c r="L261" s="41">
        <v>0</v>
      </c>
      <c r="M261" s="41">
        <v>1203616</v>
      </c>
      <c r="N261" s="42"/>
    </row>
    <row r="262" spans="1:14" x14ac:dyDescent="0.15">
      <c r="A262" s="35"/>
      <c r="B262" s="47"/>
      <c r="C262" s="47"/>
      <c r="D262" s="36"/>
      <c r="E262" s="37"/>
      <c r="F262" s="36"/>
      <c r="G262" s="39"/>
      <c r="H262" s="47"/>
      <c r="I262" s="39"/>
      <c r="J262" s="41"/>
      <c r="K262" s="41"/>
      <c r="L262" s="41"/>
      <c r="M262" s="41"/>
      <c r="N262" s="42"/>
    </row>
    <row r="263" spans="1:14" x14ac:dyDescent="0.15">
      <c r="A263" s="35" t="s">
        <v>376</v>
      </c>
      <c r="B263" s="47">
        <v>510</v>
      </c>
      <c r="C263" s="36" t="s">
        <v>377</v>
      </c>
      <c r="D263" s="36" t="s">
        <v>36</v>
      </c>
      <c r="E263" s="37">
        <v>863</v>
      </c>
      <c r="F263" s="36" t="s">
        <v>324</v>
      </c>
      <c r="G263" s="39">
        <v>4</v>
      </c>
      <c r="H263" s="47" t="s">
        <v>63</v>
      </c>
      <c r="I263" s="39">
        <v>18.5</v>
      </c>
      <c r="J263" s="41">
        <v>846966</v>
      </c>
      <c r="K263" s="41">
        <v>16741511</v>
      </c>
      <c r="L263" s="41">
        <v>109968</v>
      </c>
      <c r="M263" s="41">
        <v>16851479</v>
      </c>
      <c r="N263" s="42"/>
    </row>
    <row r="264" spans="1:14" x14ac:dyDescent="0.15">
      <c r="A264" s="35" t="s">
        <v>376</v>
      </c>
      <c r="B264" s="47">
        <v>510</v>
      </c>
      <c r="C264" s="36" t="s">
        <v>377</v>
      </c>
      <c r="D264" s="36" t="s">
        <v>36</v>
      </c>
      <c r="E264" s="37">
        <v>141</v>
      </c>
      <c r="F264" s="36" t="s">
        <v>326</v>
      </c>
      <c r="G264" s="39">
        <v>4</v>
      </c>
      <c r="H264" s="47" t="s">
        <v>63</v>
      </c>
      <c r="I264" s="39">
        <v>18.5</v>
      </c>
      <c r="J264" s="41">
        <v>141781</v>
      </c>
      <c r="K264" s="41">
        <v>2802507</v>
      </c>
      <c r="L264" s="41">
        <v>18409</v>
      </c>
      <c r="M264" s="41">
        <v>2820916</v>
      </c>
      <c r="N264" s="42"/>
    </row>
    <row r="265" spans="1:14" x14ac:dyDescent="0.15">
      <c r="A265" s="35" t="s">
        <v>64</v>
      </c>
      <c r="B265" s="47">
        <v>510</v>
      </c>
      <c r="C265" s="36" t="s">
        <v>377</v>
      </c>
      <c r="D265" s="36" t="s">
        <v>36</v>
      </c>
      <c r="E265" s="37">
        <v>45</v>
      </c>
      <c r="F265" s="36" t="s">
        <v>378</v>
      </c>
      <c r="G265" s="39">
        <v>4</v>
      </c>
      <c r="H265" s="47" t="s">
        <v>63</v>
      </c>
      <c r="I265" s="39">
        <v>18.5</v>
      </c>
      <c r="J265" s="41">
        <v>45891</v>
      </c>
      <c r="K265" s="41">
        <v>907102</v>
      </c>
      <c r="L265" s="41">
        <v>5959</v>
      </c>
      <c r="M265" s="41">
        <v>913061</v>
      </c>
      <c r="N265" s="42"/>
    </row>
    <row r="266" spans="1:14" x14ac:dyDescent="0.15">
      <c r="A266" s="35" t="s">
        <v>64</v>
      </c>
      <c r="B266" s="47">
        <v>510</v>
      </c>
      <c r="C266" s="36" t="s">
        <v>377</v>
      </c>
      <c r="D266" s="36" t="s">
        <v>36</v>
      </c>
      <c r="E266" s="37">
        <v>18</v>
      </c>
      <c r="F266" s="36" t="s">
        <v>379</v>
      </c>
      <c r="G266" s="39">
        <v>4</v>
      </c>
      <c r="H266" s="47" t="s">
        <v>63</v>
      </c>
      <c r="I266" s="39">
        <v>18.5</v>
      </c>
      <c r="J266" s="41">
        <v>18356</v>
      </c>
      <c r="K266" s="41">
        <v>362833</v>
      </c>
      <c r="L266" s="41">
        <v>2383</v>
      </c>
      <c r="M266" s="41">
        <v>365216</v>
      </c>
      <c r="N266" s="42"/>
    </row>
    <row r="267" spans="1:14" x14ac:dyDescent="0.15">
      <c r="A267" s="35" t="s">
        <v>380</v>
      </c>
      <c r="B267" s="47">
        <v>510</v>
      </c>
      <c r="C267" s="36" t="s">
        <v>377</v>
      </c>
      <c r="D267" s="36" t="s">
        <v>36</v>
      </c>
      <c r="E267" s="37">
        <v>46</v>
      </c>
      <c r="F267" s="36" t="s">
        <v>381</v>
      </c>
      <c r="G267" s="39">
        <v>4</v>
      </c>
      <c r="H267" s="47" t="s">
        <v>63</v>
      </c>
      <c r="I267" s="39">
        <v>18.5</v>
      </c>
      <c r="J267" s="41"/>
      <c r="K267" s="41"/>
      <c r="L267" s="41"/>
      <c r="M267" s="41"/>
      <c r="N267" s="42"/>
    </row>
    <row r="268" spans="1:14" x14ac:dyDescent="0.15">
      <c r="A268" s="35" t="s">
        <v>382</v>
      </c>
      <c r="B268" s="47">
        <v>510</v>
      </c>
      <c r="C268" s="36" t="s">
        <v>377</v>
      </c>
      <c r="D268" s="36" t="s">
        <v>36</v>
      </c>
      <c r="E268" s="37">
        <v>113</v>
      </c>
      <c r="F268" s="36" t="s">
        <v>383</v>
      </c>
      <c r="G268" s="39">
        <v>4</v>
      </c>
      <c r="H268" s="47" t="s">
        <v>63</v>
      </c>
      <c r="I268" s="39">
        <v>18.5</v>
      </c>
      <c r="J268" s="41"/>
      <c r="K268" s="41"/>
      <c r="L268" s="41"/>
      <c r="M268" s="41"/>
      <c r="N268" s="42"/>
    </row>
    <row r="269" spans="1:14" x14ac:dyDescent="0.15">
      <c r="A269" s="35" t="s">
        <v>298</v>
      </c>
      <c r="B269" s="47">
        <v>511</v>
      </c>
      <c r="C269" s="47" t="s">
        <v>384</v>
      </c>
      <c r="D269" s="36" t="s">
        <v>187</v>
      </c>
      <c r="E269" s="37">
        <v>17160000</v>
      </c>
      <c r="F269" s="36" t="s">
        <v>345</v>
      </c>
      <c r="G269" s="39">
        <v>7</v>
      </c>
      <c r="H269" s="36" t="s">
        <v>164</v>
      </c>
      <c r="I269" s="39">
        <v>6</v>
      </c>
      <c r="J269" s="41">
        <v>17160000000</v>
      </c>
      <c r="K269" s="41">
        <v>17160000</v>
      </c>
      <c r="L269" s="41">
        <v>124335</v>
      </c>
      <c r="M269" s="41">
        <v>17284335</v>
      </c>
      <c r="N269" s="42"/>
    </row>
    <row r="270" spans="1:14" x14ac:dyDescent="0.15">
      <c r="A270" s="35" t="s">
        <v>298</v>
      </c>
      <c r="B270" s="47">
        <v>511</v>
      </c>
      <c r="C270" s="47" t="s">
        <v>384</v>
      </c>
      <c r="D270" s="36" t="s">
        <v>187</v>
      </c>
      <c r="E270" s="37">
        <v>3450000</v>
      </c>
      <c r="F270" s="36" t="s">
        <v>346</v>
      </c>
      <c r="G270" s="39">
        <v>7.7</v>
      </c>
      <c r="H270" s="36" t="s">
        <v>164</v>
      </c>
      <c r="I270" s="39">
        <v>6</v>
      </c>
      <c r="J270" s="41">
        <v>3450000000</v>
      </c>
      <c r="K270" s="41">
        <v>3450000</v>
      </c>
      <c r="L270" s="41">
        <v>27424</v>
      </c>
      <c r="M270" s="41">
        <v>3477424</v>
      </c>
      <c r="N270" s="42"/>
    </row>
    <row r="271" spans="1:14" x14ac:dyDescent="0.15">
      <c r="A271" s="35" t="s">
        <v>247</v>
      </c>
      <c r="B271" s="47">
        <v>511</v>
      </c>
      <c r="C271" s="47" t="s">
        <v>384</v>
      </c>
      <c r="D271" s="36" t="s">
        <v>187</v>
      </c>
      <c r="E271" s="37">
        <v>3596000</v>
      </c>
      <c r="F271" s="36" t="s">
        <v>385</v>
      </c>
      <c r="G271" s="39">
        <v>10</v>
      </c>
      <c r="H271" s="36" t="s">
        <v>164</v>
      </c>
      <c r="I271" s="39">
        <v>6.25</v>
      </c>
      <c r="J271" s="41">
        <v>3771516616</v>
      </c>
      <c r="K271" s="41">
        <v>3771517</v>
      </c>
      <c r="L271" s="41">
        <v>38558</v>
      </c>
      <c r="M271" s="41">
        <v>3810075</v>
      </c>
      <c r="N271" s="42"/>
    </row>
    <row r="272" spans="1:14" x14ac:dyDescent="0.15">
      <c r="A272" s="35"/>
      <c r="B272" s="47"/>
      <c r="C272" s="47"/>
      <c r="D272" s="36"/>
      <c r="E272" s="37"/>
      <c r="F272" s="36"/>
      <c r="G272" s="39"/>
      <c r="H272" s="36"/>
      <c r="I272" s="39"/>
      <c r="J272" s="41"/>
      <c r="K272" s="41"/>
      <c r="L272" s="41"/>
      <c r="M272" s="41"/>
      <c r="N272" s="42"/>
    </row>
    <row r="273" spans="1:14" x14ac:dyDescent="0.15">
      <c r="A273" s="35" t="s">
        <v>244</v>
      </c>
      <c r="B273" s="47">
        <v>514</v>
      </c>
      <c r="C273" s="47" t="s">
        <v>386</v>
      </c>
      <c r="D273" s="36" t="s">
        <v>387</v>
      </c>
      <c r="E273" s="37">
        <v>65000</v>
      </c>
      <c r="F273" s="36" t="s">
        <v>350</v>
      </c>
      <c r="G273" s="39">
        <v>7.61</v>
      </c>
      <c r="H273" s="36" t="s">
        <v>116</v>
      </c>
      <c r="I273" s="39">
        <v>14.5</v>
      </c>
      <c r="J273" s="41">
        <v>65000000</v>
      </c>
      <c r="K273" s="41">
        <v>29506750</v>
      </c>
      <c r="L273" s="41">
        <v>12475</v>
      </c>
      <c r="M273" s="41">
        <v>29519225</v>
      </c>
      <c r="N273" s="42"/>
    </row>
    <row r="274" spans="1:14" x14ac:dyDescent="0.15">
      <c r="A274" s="35" t="s">
        <v>244</v>
      </c>
      <c r="B274" s="47">
        <v>514</v>
      </c>
      <c r="C274" s="47" t="s">
        <v>386</v>
      </c>
      <c r="D274" s="36" t="s">
        <v>387</v>
      </c>
      <c r="E274" s="37">
        <v>1</v>
      </c>
      <c r="F274" s="36" t="s">
        <v>388</v>
      </c>
      <c r="G274" s="39">
        <v>7.75</v>
      </c>
      <c r="H274" s="36" t="s">
        <v>116</v>
      </c>
      <c r="I274" s="39">
        <v>15</v>
      </c>
      <c r="J274" s="41">
        <v>1038.75</v>
      </c>
      <c r="K274" s="41">
        <v>472</v>
      </c>
      <c r="L274" s="41">
        <v>0</v>
      </c>
      <c r="M274" s="41">
        <v>472</v>
      </c>
      <c r="N274" s="42"/>
    </row>
    <row r="275" spans="1:14" x14ac:dyDescent="0.15">
      <c r="A275" s="35" t="s">
        <v>60</v>
      </c>
      <c r="B275" s="47">
        <v>518</v>
      </c>
      <c r="C275" s="47" t="s">
        <v>389</v>
      </c>
      <c r="D275" s="36" t="s">
        <v>36</v>
      </c>
      <c r="E275" s="37">
        <v>478</v>
      </c>
      <c r="F275" s="36" t="s">
        <v>390</v>
      </c>
      <c r="G275" s="39">
        <v>4</v>
      </c>
      <c r="H275" s="47" t="s">
        <v>63</v>
      </c>
      <c r="I275" s="39">
        <v>18.25</v>
      </c>
      <c r="J275" s="41">
        <v>478000</v>
      </c>
      <c r="K275" s="41">
        <v>9448363</v>
      </c>
      <c r="L275" s="41">
        <v>62066</v>
      </c>
      <c r="M275" s="41">
        <v>9510429</v>
      </c>
      <c r="N275" s="42"/>
    </row>
    <row r="276" spans="1:14" x14ac:dyDescent="0.15">
      <c r="A276" s="35" t="s">
        <v>382</v>
      </c>
      <c r="B276" s="47">
        <v>518</v>
      </c>
      <c r="C276" s="47" t="s">
        <v>389</v>
      </c>
      <c r="D276" s="36" t="s">
        <v>36</v>
      </c>
      <c r="E276" s="37">
        <v>55</v>
      </c>
      <c r="F276" s="36" t="s">
        <v>391</v>
      </c>
      <c r="G276" s="39">
        <v>5</v>
      </c>
      <c r="H276" s="47" t="s">
        <v>63</v>
      </c>
      <c r="I276" s="39">
        <v>18.25</v>
      </c>
      <c r="J276" s="41"/>
      <c r="K276" s="41">
        <v>0</v>
      </c>
      <c r="L276" s="41"/>
      <c r="M276" s="41"/>
      <c r="N276" s="42"/>
    </row>
    <row r="277" spans="1:14" x14ac:dyDescent="0.15">
      <c r="A277" s="35" t="s">
        <v>382</v>
      </c>
      <c r="B277" s="47">
        <v>518</v>
      </c>
      <c r="C277" s="47" t="s">
        <v>389</v>
      </c>
      <c r="D277" s="36" t="s">
        <v>36</v>
      </c>
      <c r="E277" s="37">
        <v>18</v>
      </c>
      <c r="F277" s="36" t="s">
        <v>392</v>
      </c>
      <c r="G277" s="39">
        <v>5.5</v>
      </c>
      <c r="H277" s="47" t="s">
        <v>63</v>
      </c>
      <c r="I277" s="39">
        <v>18.25</v>
      </c>
      <c r="J277" s="41"/>
      <c r="K277" s="41">
        <v>0</v>
      </c>
      <c r="L277" s="41"/>
      <c r="M277" s="41"/>
      <c r="N277" s="42"/>
    </row>
    <row r="278" spans="1:14" x14ac:dyDescent="0.15">
      <c r="A278" s="35" t="s">
        <v>382</v>
      </c>
      <c r="B278" s="47">
        <v>518</v>
      </c>
      <c r="C278" s="47" t="s">
        <v>389</v>
      </c>
      <c r="D278" s="36" t="s">
        <v>36</v>
      </c>
      <c r="E278" s="37">
        <v>8</v>
      </c>
      <c r="F278" s="36" t="s">
        <v>393</v>
      </c>
      <c r="G278" s="39">
        <v>6</v>
      </c>
      <c r="H278" s="47" t="s">
        <v>63</v>
      </c>
      <c r="I278" s="39">
        <v>18.25</v>
      </c>
      <c r="J278" s="41"/>
      <c r="K278" s="41">
        <v>0</v>
      </c>
      <c r="L278" s="41"/>
      <c r="M278" s="41"/>
      <c r="N278" s="42"/>
    </row>
    <row r="279" spans="1:14" x14ac:dyDescent="0.15">
      <c r="A279" s="35" t="s">
        <v>382</v>
      </c>
      <c r="B279" s="47">
        <v>518</v>
      </c>
      <c r="C279" s="47" t="s">
        <v>389</v>
      </c>
      <c r="D279" s="36" t="s">
        <v>36</v>
      </c>
      <c r="E279" s="37">
        <v>15</v>
      </c>
      <c r="F279" s="54" t="s">
        <v>394</v>
      </c>
      <c r="G279" s="39">
        <v>7</v>
      </c>
      <c r="H279" s="47" t="s">
        <v>63</v>
      </c>
      <c r="I279" s="39">
        <v>18.25</v>
      </c>
      <c r="J279" s="41"/>
      <c r="K279" s="41">
        <v>0</v>
      </c>
      <c r="L279" s="41"/>
      <c r="M279" s="41"/>
      <c r="N279" s="42"/>
    </row>
    <row r="280" spans="1:14" x14ac:dyDescent="0.15">
      <c r="A280" s="35" t="s">
        <v>382</v>
      </c>
      <c r="B280" s="47">
        <v>518</v>
      </c>
      <c r="C280" s="47" t="s">
        <v>389</v>
      </c>
      <c r="D280" s="36" t="s">
        <v>36</v>
      </c>
      <c r="E280" s="37">
        <v>25</v>
      </c>
      <c r="F280" s="36" t="s">
        <v>395</v>
      </c>
      <c r="G280" s="39">
        <v>7.5</v>
      </c>
      <c r="H280" s="47" t="s">
        <v>63</v>
      </c>
      <c r="I280" s="39">
        <v>18.25</v>
      </c>
      <c r="J280" s="41"/>
      <c r="K280" s="41">
        <v>0</v>
      </c>
      <c r="L280" s="41"/>
      <c r="M280" s="41"/>
      <c r="N280" s="42"/>
    </row>
    <row r="281" spans="1:14" x14ac:dyDescent="0.15">
      <c r="A281" s="35" t="s">
        <v>369</v>
      </c>
      <c r="B281" s="47">
        <v>519</v>
      </c>
      <c r="C281" s="47" t="s">
        <v>396</v>
      </c>
      <c r="D281" s="36" t="s">
        <v>187</v>
      </c>
      <c r="E281" s="37">
        <v>34000000</v>
      </c>
      <c r="F281" s="36" t="s">
        <v>397</v>
      </c>
      <c r="G281" s="39">
        <v>6.5</v>
      </c>
      <c r="H281" s="36" t="s">
        <v>164</v>
      </c>
      <c r="I281" s="39">
        <v>7.25</v>
      </c>
      <c r="J281" s="41"/>
      <c r="K281" s="41"/>
      <c r="L281" s="41"/>
      <c r="M281" s="41"/>
      <c r="N281" s="42"/>
    </row>
    <row r="282" spans="1:14" x14ac:dyDescent="0.15">
      <c r="A282" s="35" t="s">
        <v>369</v>
      </c>
      <c r="B282" s="47">
        <v>519</v>
      </c>
      <c r="C282" s="47" t="s">
        <v>396</v>
      </c>
      <c r="D282" s="36" t="s">
        <v>187</v>
      </c>
      <c r="E282" s="37">
        <v>6000000</v>
      </c>
      <c r="F282" s="36" t="s">
        <v>398</v>
      </c>
      <c r="G282" s="39">
        <v>0</v>
      </c>
      <c r="H282" s="36" t="s">
        <v>164</v>
      </c>
      <c r="I282" s="39">
        <v>7.5</v>
      </c>
      <c r="J282" s="41"/>
      <c r="K282" s="41"/>
      <c r="L282" s="41"/>
      <c r="M282" s="41"/>
      <c r="N282" s="42"/>
    </row>
    <row r="283" spans="1:14" x14ac:dyDescent="0.15">
      <c r="A283" s="35"/>
      <c r="B283" s="47"/>
      <c r="C283" s="47"/>
      <c r="D283" s="36"/>
      <c r="E283" s="37"/>
      <c r="F283" s="36"/>
      <c r="G283" s="39"/>
      <c r="H283" s="47"/>
      <c r="I283" s="39"/>
      <c r="J283" s="41"/>
      <c r="K283" s="41"/>
      <c r="L283" s="41"/>
      <c r="M283" s="41"/>
      <c r="N283" s="42"/>
    </row>
    <row r="284" spans="1:14" x14ac:dyDescent="0.15">
      <c r="A284" s="35" t="s">
        <v>170</v>
      </c>
      <c r="B284" s="47">
        <v>523</v>
      </c>
      <c r="C284" s="47" t="s">
        <v>399</v>
      </c>
      <c r="D284" s="36" t="s">
        <v>36</v>
      </c>
      <c r="E284" s="37">
        <v>427</v>
      </c>
      <c r="F284" s="36" t="s">
        <v>268</v>
      </c>
      <c r="G284" s="39">
        <v>4</v>
      </c>
      <c r="H284" s="47" t="s">
        <v>63</v>
      </c>
      <c r="I284" s="39">
        <v>20</v>
      </c>
      <c r="J284" s="41">
        <v>427000</v>
      </c>
      <c r="K284" s="41">
        <v>8440274</v>
      </c>
      <c r="L284" s="41">
        <v>32247</v>
      </c>
      <c r="M284" s="41">
        <v>8472521</v>
      </c>
      <c r="N284" s="42"/>
    </row>
    <row r="285" spans="1:14" x14ac:dyDescent="0.15">
      <c r="A285" s="35" t="s">
        <v>170</v>
      </c>
      <c r="B285" s="47">
        <v>523</v>
      </c>
      <c r="C285" s="47" t="s">
        <v>399</v>
      </c>
      <c r="D285" s="36" t="s">
        <v>36</v>
      </c>
      <c r="E285" s="37">
        <v>37</v>
      </c>
      <c r="F285" s="36" t="s">
        <v>400</v>
      </c>
      <c r="G285" s="39">
        <v>4</v>
      </c>
      <c r="H285" s="47" t="s">
        <v>63</v>
      </c>
      <c r="I285" s="39">
        <v>20</v>
      </c>
      <c r="J285" s="41">
        <v>37000</v>
      </c>
      <c r="K285" s="41">
        <v>731359</v>
      </c>
      <c r="L285" s="41">
        <v>2794</v>
      </c>
      <c r="M285" s="41">
        <v>734153</v>
      </c>
      <c r="N285" s="42"/>
    </row>
    <row r="286" spans="1:14" x14ac:dyDescent="0.15">
      <c r="A286" s="35" t="s">
        <v>170</v>
      </c>
      <c r="B286" s="47">
        <v>523</v>
      </c>
      <c r="C286" s="47" t="s">
        <v>399</v>
      </c>
      <c r="D286" s="36" t="s">
        <v>36</v>
      </c>
      <c r="E286" s="37">
        <v>59</v>
      </c>
      <c r="F286" s="36" t="s">
        <v>401</v>
      </c>
      <c r="G286" s="39">
        <v>7</v>
      </c>
      <c r="H286" s="47" t="s">
        <v>63</v>
      </c>
      <c r="I286" s="39">
        <v>21.75</v>
      </c>
      <c r="J286" s="41">
        <v>59000</v>
      </c>
      <c r="K286" s="41">
        <v>1166221</v>
      </c>
      <c r="L286" s="41">
        <v>7696</v>
      </c>
      <c r="M286" s="41">
        <v>1173917</v>
      </c>
      <c r="N286" s="42"/>
    </row>
    <row r="287" spans="1:14" x14ac:dyDescent="0.15">
      <c r="A287" s="35" t="s">
        <v>369</v>
      </c>
      <c r="B287" s="47">
        <v>524</v>
      </c>
      <c r="C287" s="47" t="s">
        <v>678</v>
      </c>
      <c r="D287" s="36" t="s">
        <v>187</v>
      </c>
      <c r="E287" s="37">
        <v>55000000</v>
      </c>
      <c r="F287" s="36" t="s">
        <v>679</v>
      </c>
      <c r="G287" s="39">
        <v>6.5</v>
      </c>
      <c r="H287" s="36" t="s">
        <v>164</v>
      </c>
      <c r="I287" s="39">
        <v>6.5</v>
      </c>
      <c r="J287" s="41"/>
      <c r="K287" s="41"/>
      <c r="L287" s="41"/>
      <c r="M287" s="41"/>
      <c r="N287" s="42"/>
    </row>
    <row r="288" spans="1:14" x14ac:dyDescent="0.15">
      <c r="A288" s="35" t="s">
        <v>369</v>
      </c>
      <c r="B288" s="47">
        <v>524</v>
      </c>
      <c r="C288" s="47" t="s">
        <v>678</v>
      </c>
      <c r="D288" s="36" t="s">
        <v>187</v>
      </c>
      <c r="E288" s="37">
        <v>30000000</v>
      </c>
      <c r="F288" s="36" t="s">
        <v>680</v>
      </c>
      <c r="G288" s="39">
        <v>0</v>
      </c>
      <c r="H288" s="36" t="s">
        <v>164</v>
      </c>
      <c r="I288" s="39">
        <v>6.75</v>
      </c>
      <c r="J288" s="41"/>
      <c r="K288" s="41"/>
      <c r="L288" s="41"/>
      <c r="M288" s="41"/>
      <c r="N288" s="42"/>
    </row>
    <row r="289" spans="1:14" x14ac:dyDescent="0.15">
      <c r="A289" s="35"/>
      <c r="B289" s="47"/>
      <c r="C289" s="47"/>
      <c r="D289" s="36"/>
      <c r="E289" s="37"/>
      <c r="F289" s="36"/>
      <c r="G289" s="39"/>
      <c r="H289" s="47"/>
      <c r="I289" s="39"/>
      <c r="J289" s="41"/>
      <c r="K289" s="41"/>
      <c r="L289" s="41"/>
      <c r="M289" s="41"/>
      <c r="N289" s="42"/>
    </row>
    <row r="290" spans="1:14" x14ac:dyDescent="0.15">
      <c r="A290" s="35"/>
      <c r="B290" s="47"/>
      <c r="C290" s="47"/>
      <c r="D290" s="36"/>
      <c r="E290" s="37"/>
      <c r="F290" s="36"/>
      <c r="G290" s="39"/>
      <c r="H290" s="36"/>
      <c r="I290" s="39"/>
      <c r="J290" s="41"/>
      <c r="K290" s="41"/>
      <c r="L290" s="41"/>
      <c r="M290" s="41"/>
      <c r="N290" s="42"/>
    </row>
    <row r="291" spans="1:14" ht="18.75" customHeight="1" x14ac:dyDescent="0.15">
      <c r="A291" s="55" t="s">
        <v>402</v>
      </c>
      <c r="B291" s="56"/>
      <c r="C291" s="56"/>
      <c r="D291" s="57"/>
      <c r="E291" s="58"/>
      <c r="F291" s="57"/>
      <c r="G291" s="57"/>
      <c r="H291" s="57" t="s">
        <v>3</v>
      </c>
      <c r="I291" s="59"/>
      <c r="J291" s="60"/>
      <c r="K291" s="61">
        <v>1216040360</v>
      </c>
      <c r="L291" s="61">
        <v>19834386.199999999</v>
      </c>
      <c r="M291" s="61">
        <v>1235874746.1199999</v>
      </c>
      <c r="N291" s="62"/>
    </row>
    <row r="292" spans="1:14" ht="10.5" customHeight="1" x14ac:dyDescent="0.15">
      <c r="A292" s="63"/>
      <c r="G292" s="64"/>
      <c r="H292" s="65"/>
      <c r="I292" s="66"/>
      <c r="J292" s="67"/>
      <c r="K292" s="67"/>
      <c r="L292" s="67"/>
      <c r="M292" s="67"/>
      <c r="N292" s="68"/>
    </row>
    <row r="293" spans="1:14" x14ac:dyDescent="0.15">
      <c r="A293" s="69" t="s">
        <v>681</v>
      </c>
      <c r="B293" s="69"/>
      <c r="C293" s="69" t="s">
        <v>682</v>
      </c>
      <c r="G293" s="64"/>
      <c r="H293" s="65"/>
      <c r="I293" s="66"/>
    </row>
    <row r="294" spans="1:14" x14ac:dyDescent="0.15">
      <c r="A294" s="70" t="s">
        <v>405</v>
      </c>
      <c r="B294" s="47"/>
      <c r="C294" s="47"/>
      <c r="H294" s="71"/>
      <c r="J294" s="72"/>
      <c r="K294" s="73"/>
    </row>
    <row r="295" spans="1:14" x14ac:dyDescent="0.15">
      <c r="A295" s="70" t="s">
        <v>406</v>
      </c>
    </row>
    <row r="296" spans="1:14" x14ac:dyDescent="0.15">
      <c r="A296" s="70" t="s">
        <v>407</v>
      </c>
    </row>
    <row r="297" spans="1:14" x14ac:dyDescent="0.15">
      <c r="A297" s="70" t="s">
        <v>408</v>
      </c>
    </row>
    <row r="298" spans="1:14" x14ac:dyDescent="0.15">
      <c r="A298" s="70" t="s">
        <v>409</v>
      </c>
    </row>
    <row r="299" spans="1:14" x14ac:dyDescent="0.15">
      <c r="A299" s="74" t="s">
        <v>410</v>
      </c>
      <c r="B299" s="74" t="s">
        <v>411</v>
      </c>
    </row>
    <row r="300" spans="1:14" x14ac:dyDescent="0.15">
      <c r="A300" s="74" t="s">
        <v>412</v>
      </c>
    </row>
    <row r="301" spans="1:14" x14ac:dyDescent="0.15">
      <c r="A301" s="74" t="s">
        <v>413</v>
      </c>
    </row>
    <row r="302" spans="1:14" x14ac:dyDescent="0.15">
      <c r="A302" s="74" t="s">
        <v>414</v>
      </c>
    </row>
    <row r="303" spans="1:14" x14ac:dyDescent="0.15">
      <c r="A303" s="75" t="s">
        <v>415</v>
      </c>
      <c r="B303" s="75" t="s">
        <v>416</v>
      </c>
      <c r="G303" s="75" t="s">
        <v>417</v>
      </c>
    </row>
    <row r="304" spans="1:14" x14ac:dyDescent="0.15">
      <c r="A304" s="75" t="s">
        <v>418</v>
      </c>
      <c r="B304" s="75" t="s">
        <v>419</v>
      </c>
      <c r="E304" s="75" t="s">
        <v>420</v>
      </c>
      <c r="G304" s="7"/>
    </row>
    <row r="305" spans="1:6" x14ac:dyDescent="0.15">
      <c r="A305" s="7"/>
      <c r="B305" s="7"/>
    </row>
    <row r="306" spans="1:6" ht="12.75" x14ac:dyDescent="0.2">
      <c r="A306" s="79" t="s">
        <v>421</v>
      </c>
      <c r="C306" s="6"/>
      <c r="E306" s="6"/>
    </row>
    <row r="307" spans="1:6" ht="12.75" x14ac:dyDescent="0.2">
      <c r="A307" s="1" t="s">
        <v>422</v>
      </c>
      <c r="C307" s="6"/>
      <c r="E307" s="6"/>
    </row>
    <row r="308" spans="1:6" ht="12.75" x14ac:dyDescent="0.2">
      <c r="A308" s="79" t="s">
        <v>683</v>
      </c>
      <c r="C308" s="6"/>
      <c r="E308" s="6"/>
    </row>
    <row r="309" spans="1:6" x14ac:dyDescent="0.15">
      <c r="A309" s="10"/>
      <c r="B309" s="2"/>
      <c r="C309" s="10"/>
      <c r="D309" s="10"/>
      <c r="E309" s="10"/>
      <c r="F309" s="10"/>
    </row>
    <row r="310" spans="1:6" ht="12.75" x14ac:dyDescent="0.2">
      <c r="A310" s="80"/>
      <c r="B310" s="81"/>
      <c r="C310" s="82"/>
      <c r="D310" s="82" t="s">
        <v>424</v>
      </c>
      <c r="E310" s="81"/>
      <c r="F310" s="83" t="s">
        <v>425</v>
      </c>
    </row>
    <row r="311" spans="1:6" ht="12.75" x14ac:dyDescent="0.2">
      <c r="A311" s="84" t="s">
        <v>4</v>
      </c>
      <c r="B311" s="85" t="s">
        <v>5</v>
      </c>
      <c r="C311" s="22"/>
      <c r="D311" s="85" t="s">
        <v>426</v>
      </c>
      <c r="E311" s="85" t="s">
        <v>427</v>
      </c>
      <c r="F311" s="86" t="s">
        <v>428</v>
      </c>
    </row>
    <row r="312" spans="1:6" ht="12.75" x14ac:dyDescent="0.2">
      <c r="A312" s="84" t="s">
        <v>429</v>
      </c>
      <c r="B312" s="85" t="s">
        <v>430</v>
      </c>
      <c r="C312" s="85" t="s">
        <v>7</v>
      </c>
      <c r="D312" s="85" t="s">
        <v>431</v>
      </c>
      <c r="E312" s="85" t="s">
        <v>432</v>
      </c>
      <c r="F312" s="86" t="s">
        <v>433</v>
      </c>
    </row>
    <row r="313" spans="1:6" ht="12.75" x14ac:dyDescent="0.2">
      <c r="A313" s="87"/>
      <c r="B313" s="88"/>
      <c r="C313" s="32"/>
      <c r="D313" s="88" t="s">
        <v>33</v>
      </c>
      <c r="E313" s="88" t="s">
        <v>33</v>
      </c>
      <c r="F313" s="89" t="s">
        <v>33</v>
      </c>
    </row>
    <row r="314" spans="1:6" x14ac:dyDescent="0.15">
      <c r="A314" s="10"/>
      <c r="B314" s="2"/>
      <c r="C314" s="10"/>
      <c r="D314" s="10"/>
      <c r="E314" s="10"/>
      <c r="F314" s="10"/>
    </row>
    <row r="315" spans="1:6" x14ac:dyDescent="0.15">
      <c r="A315" s="35" t="s">
        <v>434</v>
      </c>
      <c r="B315" s="36">
        <v>239</v>
      </c>
      <c r="C315" s="36" t="s">
        <v>52</v>
      </c>
      <c r="D315" s="90">
        <v>68061.2</v>
      </c>
      <c r="E315" s="90">
        <v>21726.29</v>
      </c>
      <c r="F315" s="91"/>
    </row>
    <row r="316" spans="1:6" x14ac:dyDescent="0.15">
      <c r="A316" s="75" t="s">
        <v>684</v>
      </c>
      <c r="B316" s="2">
        <v>271</v>
      </c>
      <c r="C316" s="2" t="s">
        <v>97</v>
      </c>
      <c r="D316" s="90">
        <v>343460</v>
      </c>
      <c r="E316" s="90">
        <v>158601</v>
      </c>
      <c r="F316" s="91"/>
    </row>
    <row r="317" spans="1:6" x14ac:dyDescent="0.15">
      <c r="A317" s="75" t="s">
        <v>684</v>
      </c>
      <c r="B317" s="2">
        <v>271</v>
      </c>
      <c r="C317" s="2" t="s">
        <v>98</v>
      </c>
      <c r="D317" s="90">
        <v>95708</v>
      </c>
      <c r="E317" s="90">
        <v>40451</v>
      </c>
      <c r="F317" s="91"/>
    </row>
    <row r="318" spans="1:6" x14ac:dyDescent="0.15">
      <c r="A318" s="35" t="s">
        <v>435</v>
      </c>
      <c r="B318" s="47">
        <v>332</v>
      </c>
      <c r="C318" s="36" t="s">
        <v>167</v>
      </c>
      <c r="D318" s="90">
        <v>140626</v>
      </c>
      <c r="E318" s="90">
        <v>40137</v>
      </c>
      <c r="F318" s="91"/>
    </row>
    <row r="319" spans="1:6" x14ac:dyDescent="0.15">
      <c r="A319" s="35" t="s">
        <v>435</v>
      </c>
      <c r="B319" s="47">
        <v>332</v>
      </c>
      <c r="C319" s="36" t="s">
        <v>168</v>
      </c>
      <c r="D319" s="90">
        <v>261163</v>
      </c>
      <c r="E319" s="90">
        <v>74538</v>
      </c>
      <c r="F319" s="91"/>
    </row>
    <row r="320" spans="1:6" x14ac:dyDescent="0.15">
      <c r="A320" s="35" t="s">
        <v>436</v>
      </c>
      <c r="B320" s="47">
        <v>337</v>
      </c>
      <c r="C320" s="36" t="s">
        <v>37</v>
      </c>
      <c r="D320" s="90">
        <v>96921</v>
      </c>
      <c r="E320" s="90">
        <v>97363</v>
      </c>
      <c r="F320" s="91"/>
    </row>
    <row r="321" spans="1:14" x14ac:dyDescent="0.15">
      <c r="A321" s="35" t="s">
        <v>436</v>
      </c>
      <c r="B321" s="47">
        <v>337</v>
      </c>
      <c r="C321" s="36" t="s">
        <v>39</v>
      </c>
      <c r="D321" s="90">
        <v>17930</v>
      </c>
      <c r="E321" s="90">
        <v>18012</v>
      </c>
      <c r="F321" s="91"/>
    </row>
    <row r="322" spans="1:14" x14ac:dyDescent="0.15">
      <c r="A322" s="35" t="s">
        <v>436</v>
      </c>
      <c r="B322" s="47">
        <v>337</v>
      </c>
      <c r="C322" s="36" t="s">
        <v>685</v>
      </c>
      <c r="D322" s="90">
        <v>109063</v>
      </c>
      <c r="E322" s="90">
        <v>99626</v>
      </c>
      <c r="F322" s="91"/>
      <c r="G322" s="76"/>
      <c r="H322" s="76"/>
      <c r="I322" s="76"/>
    </row>
    <row r="323" spans="1:14" x14ac:dyDescent="0.15">
      <c r="A323" s="35" t="s">
        <v>94</v>
      </c>
      <c r="B323" s="47">
        <v>363</v>
      </c>
      <c r="C323" s="36" t="s">
        <v>241</v>
      </c>
      <c r="D323" s="90">
        <v>29736</v>
      </c>
      <c r="E323" s="90">
        <v>27024</v>
      </c>
      <c r="F323" s="91"/>
      <c r="G323" s="76"/>
      <c r="H323" s="76"/>
      <c r="I323" s="76"/>
    </row>
    <row r="324" spans="1:14" x14ac:dyDescent="0.15">
      <c r="A324" s="35" t="s">
        <v>94</v>
      </c>
      <c r="B324" s="47">
        <v>363</v>
      </c>
      <c r="C324" s="36" t="s">
        <v>242</v>
      </c>
      <c r="D324" s="90">
        <v>7137</v>
      </c>
      <c r="E324" s="90">
        <v>6486</v>
      </c>
      <c r="F324" s="91"/>
      <c r="G324" s="76"/>
      <c r="H324" s="76"/>
      <c r="I324" s="76"/>
    </row>
    <row r="325" spans="1:14" x14ac:dyDescent="0.15">
      <c r="A325" s="35" t="s">
        <v>435</v>
      </c>
      <c r="B325" s="47">
        <v>383</v>
      </c>
      <c r="C325" s="36" t="s">
        <v>105</v>
      </c>
      <c r="D325" s="90">
        <v>53116</v>
      </c>
      <c r="E325" s="90">
        <v>53607</v>
      </c>
      <c r="F325" s="91"/>
      <c r="G325" s="76"/>
      <c r="H325" s="76"/>
    </row>
    <row r="326" spans="1:14" x14ac:dyDescent="0.15">
      <c r="A326" s="35" t="s">
        <v>244</v>
      </c>
      <c r="B326" s="47">
        <v>441</v>
      </c>
      <c r="C326" s="36" t="s">
        <v>324</v>
      </c>
      <c r="D326" s="90">
        <v>1317152</v>
      </c>
      <c r="E326" s="90">
        <v>85575</v>
      </c>
      <c r="F326" s="91"/>
      <c r="G326" s="76"/>
      <c r="H326" s="76"/>
    </row>
    <row r="327" spans="1:14" x14ac:dyDescent="0.15">
      <c r="A327" s="35" t="s">
        <v>244</v>
      </c>
      <c r="B327" s="47">
        <v>441</v>
      </c>
      <c r="C327" s="36" t="s">
        <v>326</v>
      </c>
      <c r="D327" s="90">
        <v>545238</v>
      </c>
      <c r="E327" s="90"/>
      <c r="F327" s="91"/>
      <c r="H327" s="76"/>
    </row>
    <row r="328" spans="1:14" x14ac:dyDescent="0.15">
      <c r="A328" s="35" t="s">
        <v>147</v>
      </c>
      <c r="B328" s="47">
        <v>458</v>
      </c>
      <c r="C328" s="36" t="s">
        <v>340</v>
      </c>
      <c r="D328" s="90">
        <v>1169833</v>
      </c>
      <c r="E328" s="90">
        <v>109046</v>
      </c>
      <c r="F328" s="91"/>
      <c r="H328" s="76"/>
    </row>
    <row r="329" spans="1:14" x14ac:dyDescent="0.15">
      <c r="A329" s="35" t="s">
        <v>147</v>
      </c>
      <c r="B329" s="47">
        <v>458</v>
      </c>
      <c r="C329" s="36" t="s">
        <v>341</v>
      </c>
      <c r="D329" s="90">
        <v>177926</v>
      </c>
      <c r="E329" s="90"/>
      <c r="F329" s="91"/>
      <c r="H329" s="76"/>
    </row>
    <row r="330" spans="1:14" x14ac:dyDescent="0.15">
      <c r="A330" s="35" t="s">
        <v>686</v>
      </c>
      <c r="B330" s="47">
        <v>514</v>
      </c>
      <c r="C330" s="36" t="s">
        <v>350</v>
      </c>
      <c r="D330" s="90"/>
      <c r="E330" s="90">
        <v>1122732</v>
      </c>
      <c r="F330" s="91"/>
      <c r="H330" s="76"/>
    </row>
    <row r="331" spans="1:14" x14ac:dyDescent="0.15">
      <c r="A331" s="35"/>
      <c r="B331" s="47"/>
      <c r="C331" s="36"/>
      <c r="D331" s="90"/>
      <c r="E331" s="90"/>
      <c r="F331" s="91"/>
    </row>
    <row r="332" spans="1:14" x14ac:dyDescent="0.15">
      <c r="A332" s="92" t="s">
        <v>437</v>
      </c>
      <c r="B332" s="56"/>
      <c r="C332" s="57"/>
      <c r="D332" s="55">
        <v>4433070.2</v>
      </c>
      <c r="E332" s="55">
        <v>1954924.29</v>
      </c>
      <c r="F332" s="55">
        <v>0</v>
      </c>
    </row>
    <row r="333" spans="1:14" x14ac:dyDescent="0.15">
      <c r="B333" s="2"/>
      <c r="D333" s="4"/>
      <c r="E333" s="5"/>
    </row>
    <row r="334" spans="1:14" ht="12.75" x14ac:dyDescent="0.2">
      <c r="A334" s="8" t="s">
        <v>438</v>
      </c>
      <c r="B334" s="76"/>
      <c r="C334" s="76"/>
      <c r="E334" s="6"/>
      <c r="F334" s="93"/>
      <c r="G334" s="93"/>
      <c r="L334" s="94"/>
    </row>
    <row r="335" spans="1:14" ht="12.75" x14ac:dyDescent="0.2">
      <c r="A335" s="1" t="s">
        <v>422</v>
      </c>
      <c r="B335" s="76"/>
      <c r="C335" s="76"/>
      <c r="E335" s="6"/>
      <c r="F335" s="93"/>
      <c r="G335" s="93"/>
      <c r="L335" s="94"/>
      <c r="M335" s="76"/>
      <c r="N335" s="76"/>
    </row>
    <row r="336" spans="1:14" ht="12.75" x14ac:dyDescent="0.2">
      <c r="A336" s="79" t="s">
        <v>683</v>
      </c>
      <c r="B336" s="6"/>
      <c r="C336" s="6"/>
      <c r="E336" s="6"/>
      <c r="F336" s="93"/>
      <c r="G336" s="93"/>
      <c r="L336" s="94"/>
      <c r="M336" s="76"/>
    </row>
    <row r="337" spans="1:14" x14ac:dyDescent="0.15">
      <c r="A337" s="10"/>
      <c r="B337" s="10"/>
      <c r="C337" s="10"/>
      <c r="D337" s="10"/>
      <c r="E337" s="10"/>
      <c r="F337" s="95"/>
      <c r="G337" s="95"/>
      <c r="H337" s="10"/>
      <c r="I337" s="10"/>
      <c r="J337" s="10"/>
      <c r="K337" s="10"/>
      <c r="L337" s="94"/>
      <c r="M337" s="76"/>
    </row>
    <row r="338" spans="1:14" ht="12.75" x14ac:dyDescent="0.2">
      <c r="A338" s="80"/>
      <c r="B338" s="81" t="s">
        <v>439</v>
      </c>
      <c r="C338" s="81"/>
      <c r="D338" s="81"/>
      <c r="E338" s="96"/>
      <c r="F338" s="81" t="s">
        <v>440</v>
      </c>
      <c r="G338" s="81" t="s">
        <v>441</v>
      </c>
      <c r="H338" s="81" t="s">
        <v>442</v>
      </c>
      <c r="I338" s="81" t="s">
        <v>14</v>
      </c>
      <c r="J338" s="81" t="s">
        <v>442</v>
      </c>
      <c r="K338" s="81" t="s">
        <v>443</v>
      </c>
      <c r="L338" s="81" t="s">
        <v>444</v>
      </c>
    </row>
    <row r="339" spans="1:14" ht="12.75" x14ac:dyDescent="0.2">
      <c r="A339" s="84" t="s">
        <v>445</v>
      </c>
      <c r="B339" s="85" t="s">
        <v>446</v>
      </c>
      <c r="C339" s="85" t="s">
        <v>447</v>
      </c>
      <c r="D339" s="85" t="s">
        <v>5</v>
      </c>
      <c r="E339" s="85" t="s">
        <v>7</v>
      </c>
      <c r="F339" s="85" t="s">
        <v>15</v>
      </c>
      <c r="G339" s="85" t="s">
        <v>448</v>
      </c>
      <c r="H339" s="85" t="s">
        <v>449</v>
      </c>
      <c r="I339" s="85" t="s">
        <v>450</v>
      </c>
      <c r="J339" s="85" t="s">
        <v>451</v>
      </c>
      <c r="K339" s="85" t="s">
        <v>452</v>
      </c>
      <c r="L339" s="85" t="s">
        <v>453</v>
      </c>
    </row>
    <row r="340" spans="1:14" ht="12.75" x14ac:dyDescent="0.2">
      <c r="A340" s="84" t="s">
        <v>429</v>
      </c>
      <c r="B340" s="85" t="s">
        <v>454</v>
      </c>
      <c r="C340" s="85" t="s">
        <v>455</v>
      </c>
      <c r="D340" s="85" t="s">
        <v>456</v>
      </c>
      <c r="E340" s="22"/>
      <c r="F340" s="85" t="s">
        <v>457</v>
      </c>
      <c r="G340" s="85" t="s">
        <v>458</v>
      </c>
      <c r="H340" s="85" t="s">
        <v>459</v>
      </c>
      <c r="I340" s="85" t="s">
        <v>460</v>
      </c>
      <c r="J340" s="85" t="s">
        <v>21</v>
      </c>
      <c r="K340" s="97" t="s">
        <v>21</v>
      </c>
      <c r="L340" s="97" t="s">
        <v>461</v>
      </c>
      <c r="M340" s="76"/>
      <c r="N340" s="76"/>
    </row>
    <row r="341" spans="1:14" ht="12.75" x14ac:dyDescent="0.2">
      <c r="A341" s="87"/>
      <c r="B341" s="88" t="s">
        <v>462</v>
      </c>
      <c r="C341" s="88"/>
      <c r="D341" s="88"/>
      <c r="E341" s="32"/>
      <c r="F341" s="98"/>
      <c r="G341" s="98"/>
      <c r="H341" s="88"/>
      <c r="I341" s="88" t="s">
        <v>33</v>
      </c>
      <c r="J341" s="88"/>
      <c r="K341" s="99"/>
      <c r="L341" s="99" t="s">
        <v>463</v>
      </c>
      <c r="M341" s="68"/>
    </row>
    <row r="342" spans="1:14" x14ac:dyDescent="0.15">
      <c r="A342" s="10"/>
      <c r="B342" s="10"/>
      <c r="C342" s="10"/>
      <c r="D342" s="10"/>
      <c r="E342" s="10"/>
      <c r="F342" s="95"/>
      <c r="G342" s="95"/>
      <c r="H342" s="10"/>
      <c r="I342" s="10"/>
      <c r="J342" s="10"/>
      <c r="K342" s="10"/>
      <c r="L342" s="94"/>
      <c r="M342" s="68"/>
    </row>
    <row r="343" spans="1:14" x14ac:dyDescent="0.15">
      <c r="A343" s="131" t="s">
        <v>687</v>
      </c>
      <c r="B343" s="6"/>
      <c r="C343" s="6"/>
      <c r="D343" s="47"/>
      <c r="E343" s="36"/>
      <c r="F343" s="101"/>
      <c r="G343" s="36"/>
      <c r="H343" s="102"/>
      <c r="I343" s="102"/>
      <c r="J343" s="102"/>
      <c r="K343" s="102"/>
      <c r="L343" s="94"/>
      <c r="M343" s="68"/>
    </row>
    <row r="344" spans="1:14" x14ac:dyDescent="0.15">
      <c r="A344" s="35"/>
      <c r="B344" s="35"/>
      <c r="C344" s="6"/>
      <c r="D344" s="47"/>
      <c r="E344" s="36"/>
      <c r="F344" s="101"/>
      <c r="G344" s="36"/>
      <c r="H344" s="102"/>
      <c r="I344" s="102"/>
      <c r="J344" s="102"/>
      <c r="K344" s="102"/>
      <c r="L344" s="94"/>
      <c r="M344" s="68"/>
    </row>
    <row r="345" spans="1:14" x14ac:dyDescent="0.15">
      <c r="A345" s="103" t="s">
        <v>437</v>
      </c>
      <c r="B345" s="57"/>
      <c r="C345" s="57"/>
      <c r="D345" s="57"/>
      <c r="E345" s="57"/>
      <c r="F345" s="104"/>
      <c r="G345" s="104"/>
      <c r="H345" s="55"/>
      <c r="I345" s="59">
        <v>0</v>
      </c>
      <c r="J345" s="59">
        <v>0</v>
      </c>
      <c r="K345" s="59">
        <v>0</v>
      </c>
      <c r="L345" s="55"/>
      <c r="M345" s="68"/>
    </row>
    <row r="346" spans="1:14" x14ac:dyDescent="0.15">
      <c r="A346" s="107"/>
      <c r="B346" s="6"/>
      <c r="C346" s="6"/>
      <c r="E346" s="6"/>
      <c r="F346" s="93"/>
      <c r="G346" s="93"/>
      <c r="H346" s="63"/>
      <c r="I346" s="63"/>
      <c r="J346" s="63"/>
      <c r="K346" s="63"/>
      <c r="L346" s="94"/>
    </row>
    <row r="347" spans="1:14" x14ac:dyDescent="0.15">
      <c r="A347" s="108" t="s">
        <v>465</v>
      </c>
      <c r="B347" s="6"/>
      <c r="C347" s="6"/>
      <c r="E347" s="6"/>
      <c r="F347" s="93"/>
      <c r="G347" s="93"/>
      <c r="H347" s="68"/>
      <c r="I347" s="68"/>
      <c r="J347" s="68"/>
      <c r="K347" s="68"/>
      <c r="L347" s="94"/>
      <c r="M347" s="68"/>
    </row>
    <row r="348" spans="1:14" x14ac:dyDescent="0.15">
      <c r="A348" s="70" t="s">
        <v>466</v>
      </c>
      <c r="B348" s="6"/>
      <c r="C348" s="6"/>
      <c r="E348" s="72"/>
      <c r="F348" s="109"/>
      <c r="G348" s="110"/>
      <c r="H348" s="68"/>
      <c r="I348" s="68"/>
      <c r="J348" s="68"/>
      <c r="K348" s="68"/>
      <c r="L348" s="94"/>
      <c r="M348" s="68"/>
    </row>
    <row r="349" spans="1:14" x14ac:dyDescent="0.15">
      <c r="A349" s="70" t="s">
        <v>467</v>
      </c>
      <c r="B349" s="6"/>
      <c r="C349" s="6"/>
      <c r="E349" s="6"/>
      <c r="F349" s="93"/>
      <c r="G349" s="93"/>
      <c r="L349" s="94"/>
      <c r="M349" s="68"/>
    </row>
    <row r="350" spans="1:14" x14ac:dyDescent="0.15">
      <c r="A350" s="76"/>
      <c r="B350" s="2"/>
      <c r="C350" s="2"/>
      <c r="D350" s="76"/>
      <c r="E350" s="5"/>
      <c r="F350" s="76"/>
      <c r="G350" s="77"/>
      <c r="I350" s="5"/>
      <c r="J350" s="68"/>
      <c r="K350" s="68"/>
      <c r="L350" s="68"/>
      <c r="M350" s="68"/>
    </row>
    <row r="351" spans="1:14" x14ac:dyDescent="0.15">
      <c r="A351" s="76"/>
      <c r="B351" s="2"/>
      <c r="C351" s="2"/>
      <c r="D351" s="76"/>
      <c r="E351" s="5"/>
      <c r="F351" s="76"/>
      <c r="G351" s="77"/>
      <c r="I351" s="5"/>
      <c r="J351" s="68"/>
      <c r="K351" s="68"/>
      <c r="L351" s="68"/>
      <c r="M351" s="68"/>
    </row>
    <row r="352" spans="1:14" ht="12.75" x14ac:dyDescent="0.2">
      <c r="A352" s="111"/>
      <c r="B352" s="111"/>
      <c r="C352" s="112"/>
      <c r="D352" s="112"/>
      <c r="E352" s="112"/>
      <c r="F352" s="112"/>
      <c r="G352" s="77"/>
      <c r="I352" s="5"/>
    </row>
    <row r="353" spans="1:13" x14ac:dyDescent="0.15">
      <c r="A353" s="113" t="s">
        <v>468</v>
      </c>
      <c r="B353" s="114"/>
      <c r="C353" s="114"/>
      <c r="D353" s="114"/>
      <c r="E353" s="114"/>
      <c r="F353" s="115"/>
      <c r="G353" s="77"/>
      <c r="I353" s="5"/>
      <c r="J353" s="68"/>
      <c r="K353" s="68"/>
      <c r="L353" s="68"/>
      <c r="M353" s="68"/>
    </row>
    <row r="354" spans="1:13" ht="31.5" x14ac:dyDescent="0.15">
      <c r="A354" s="116" t="s">
        <v>469</v>
      </c>
      <c r="B354" s="117" t="s">
        <v>470</v>
      </c>
      <c r="C354" s="117" t="s">
        <v>471</v>
      </c>
      <c r="D354" s="118" t="s">
        <v>472</v>
      </c>
      <c r="E354" s="117" t="s">
        <v>473</v>
      </c>
      <c r="F354" s="119" t="s">
        <v>474</v>
      </c>
      <c r="G354" s="77"/>
      <c r="I354" s="5"/>
      <c r="J354" s="68"/>
      <c r="K354" s="68"/>
      <c r="L354" s="68"/>
      <c r="M354" s="68"/>
    </row>
    <row r="355" spans="1:13" ht="101.25" x14ac:dyDescent="0.15">
      <c r="A355" s="120">
        <v>193</v>
      </c>
      <c r="B355" s="121" t="s">
        <v>35</v>
      </c>
      <c r="C355" s="121" t="s">
        <v>475</v>
      </c>
      <c r="D355" s="121" t="s">
        <v>476</v>
      </c>
      <c r="E355" s="122" t="s">
        <v>477</v>
      </c>
      <c r="F355" s="122" t="s">
        <v>478</v>
      </c>
      <c r="G355" s="77"/>
      <c r="I355" s="5"/>
      <c r="J355" s="68"/>
      <c r="K355" s="68"/>
      <c r="L355" s="68"/>
      <c r="M355" s="68"/>
    </row>
    <row r="356" spans="1:13" ht="101.25" x14ac:dyDescent="0.15">
      <c r="A356" s="123">
        <v>199</v>
      </c>
      <c r="B356" s="124" t="s">
        <v>40</v>
      </c>
      <c r="C356" s="124" t="s">
        <v>475</v>
      </c>
      <c r="D356" s="124" t="s">
        <v>476</v>
      </c>
      <c r="E356" s="125" t="s">
        <v>477</v>
      </c>
      <c r="F356" s="125" t="s">
        <v>479</v>
      </c>
      <c r="G356" s="77"/>
      <c r="I356" s="5"/>
      <c r="J356" s="68"/>
      <c r="K356" s="68"/>
      <c r="L356" s="68"/>
      <c r="M356" s="68"/>
    </row>
    <row r="357" spans="1:13" ht="123.75" x14ac:dyDescent="0.15">
      <c r="A357" s="120">
        <v>202</v>
      </c>
      <c r="B357" s="121" t="s">
        <v>43</v>
      </c>
      <c r="C357" s="121" t="s">
        <v>475</v>
      </c>
      <c r="D357" s="121" t="s">
        <v>476</v>
      </c>
      <c r="E357" s="122" t="s">
        <v>480</v>
      </c>
      <c r="F357" s="122" t="s">
        <v>481</v>
      </c>
      <c r="G357" s="77"/>
      <c r="I357" s="5"/>
      <c r="J357" s="68"/>
      <c r="K357" s="68"/>
      <c r="L357" s="68"/>
      <c r="M357" s="68"/>
    </row>
    <row r="358" spans="1:13" ht="33.75" x14ac:dyDescent="0.15">
      <c r="A358" s="123">
        <v>211</v>
      </c>
      <c r="B358" s="124" t="s">
        <v>48</v>
      </c>
      <c r="C358" s="124" t="s">
        <v>482</v>
      </c>
      <c r="D358" s="124" t="s">
        <v>476</v>
      </c>
      <c r="E358" s="124" t="s">
        <v>483</v>
      </c>
      <c r="F358" s="124" t="s">
        <v>484</v>
      </c>
      <c r="I358" s="5"/>
    </row>
    <row r="359" spans="1:13" ht="56.25" x14ac:dyDescent="0.15">
      <c r="A359" s="120">
        <v>221</v>
      </c>
      <c r="B359" s="121" t="s">
        <v>53</v>
      </c>
      <c r="C359" s="121" t="s">
        <v>482</v>
      </c>
      <c r="D359" s="121" t="s">
        <v>485</v>
      </c>
      <c r="E359" s="124" t="s">
        <v>486</v>
      </c>
      <c r="F359" s="124" t="s">
        <v>487</v>
      </c>
      <c r="G359" s="77"/>
      <c r="I359" s="5"/>
      <c r="J359" s="68"/>
      <c r="K359" s="68"/>
      <c r="L359" s="68"/>
      <c r="M359" s="68"/>
    </row>
    <row r="360" spans="1:13" ht="33.75" x14ac:dyDescent="0.15">
      <c r="A360" s="123">
        <v>225</v>
      </c>
      <c r="B360" s="124" t="s">
        <v>61</v>
      </c>
      <c r="C360" s="124" t="s">
        <v>488</v>
      </c>
      <c r="D360" s="124" t="s">
        <v>489</v>
      </c>
      <c r="E360" s="124" t="s">
        <v>490</v>
      </c>
      <c r="F360" s="124" t="s">
        <v>491</v>
      </c>
      <c r="G360" s="77"/>
      <c r="I360" s="5"/>
      <c r="J360" s="68"/>
      <c r="K360" s="68"/>
      <c r="L360" s="68"/>
      <c r="M360" s="68"/>
    </row>
    <row r="361" spans="1:13" ht="22.5" x14ac:dyDescent="0.15">
      <c r="A361" s="120">
        <v>226</v>
      </c>
      <c r="B361" s="121" t="s">
        <v>492</v>
      </c>
      <c r="C361" s="121" t="s">
        <v>482</v>
      </c>
      <c r="D361" s="121" t="s">
        <v>476</v>
      </c>
      <c r="E361" s="121" t="s">
        <v>493</v>
      </c>
      <c r="F361" s="121" t="s">
        <v>494</v>
      </c>
      <c r="G361" s="77"/>
      <c r="I361" s="5"/>
      <c r="J361" s="68"/>
      <c r="K361" s="68"/>
      <c r="L361" s="68"/>
      <c r="M361" s="68"/>
    </row>
    <row r="362" spans="1:13" ht="22.5" x14ac:dyDescent="0.15">
      <c r="A362" s="123">
        <v>228</v>
      </c>
      <c r="B362" s="124" t="s">
        <v>66</v>
      </c>
      <c r="C362" s="124" t="s">
        <v>488</v>
      </c>
      <c r="D362" s="124" t="s">
        <v>489</v>
      </c>
      <c r="E362" s="124" t="s">
        <v>495</v>
      </c>
      <c r="F362" s="124" t="s">
        <v>495</v>
      </c>
      <c r="G362" s="77"/>
      <c r="I362" s="5"/>
      <c r="J362" s="68"/>
      <c r="K362" s="68"/>
      <c r="L362" s="68"/>
      <c r="M362" s="68"/>
    </row>
    <row r="363" spans="1:13" ht="22.5" x14ac:dyDescent="0.15">
      <c r="A363" s="120">
        <v>233</v>
      </c>
      <c r="B363" s="121" t="s">
        <v>496</v>
      </c>
      <c r="C363" s="121" t="s">
        <v>482</v>
      </c>
      <c r="D363" s="121" t="s">
        <v>497</v>
      </c>
      <c r="E363" s="124" t="s">
        <v>498</v>
      </c>
      <c r="F363" s="124" t="s">
        <v>499</v>
      </c>
      <c r="G363" s="77"/>
      <c r="I363" s="5"/>
      <c r="J363" s="68"/>
      <c r="K363" s="68"/>
      <c r="L363" s="68"/>
      <c r="M363" s="68"/>
    </row>
    <row r="364" spans="1:13" ht="45" x14ac:dyDescent="0.15">
      <c r="A364" s="123">
        <v>236</v>
      </c>
      <c r="B364" s="124" t="s">
        <v>68</v>
      </c>
      <c r="C364" s="124" t="s">
        <v>475</v>
      </c>
      <c r="D364" s="124" t="s">
        <v>489</v>
      </c>
      <c r="E364" s="124" t="s">
        <v>500</v>
      </c>
      <c r="F364" s="124" t="s">
        <v>501</v>
      </c>
      <c r="G364" s="77"/>
      <c r="I364" s="5"/>
    </row>
    <row r="365" spans="1:13" ht="33.75" x14ac:dyDescent="0.15">
      <c r="A365" s="120">
        <v>239</v>
      </c>
      <c r="B365" s="121" t="s">
        <v>73</v>
      </c>
      <c r="C365" s="121" t="s">
        <v>502</v>
      </c>
      <c r="D365" s="121" t="s">
        <v>476</v>
      </c>
      <c r="E365" s="121" t="s">
        <v>503</v>
      </c>
      <c r="F365" s="121" t="s">
        <v>503</v>
      </c>
      <c r="G365" s="77"/>
      <c r="I365" s="5"/>
      <c r="J365" s="68"/>
      <c r="K365" s="68"/>
      <c r="L365" s="68"/>
      <c r="M365" s="68"/>
    </row>
    <row r="366" spans="1:13" ht="33.75" x14ac:dyDescent="0.15">
      <c r="A366" s="123">
        <v>243</v>
      </c>
      <c r="B366" s="124" t="s">
        <v>504</v>
      </c>
      <c r="C366" s="124" t="s">
        <v>502</v>
      </c>
      <c r="D366" s="124" t="s">
        <v>476</v>
      </c>
      <c r="E366" s="124" t="s">
        <v>505</v>
      </c>
      <c r="F366" s="124" t="s">
        <v>505</v>
      </c>
      <c r="G366" s="77"/>
      <c r="I366" s="5"/>
      <c r="J366" s="68"/>
      <c r="K366" s="68"/>
      <c r="L366" s="68"/>
      <c r="M366" s="68"/>
    </row>
    <row r="367" spans="1:13" ht="78.75" x14ac:dyDescent="0.15">
      <c r="A367" s="120">
        <v>245</v>
      </c>
      <c r="B367" s="121" t="s">
        <v>76</v>
      </c>
      <c r="C367" s="121" t="s">
        <v>482</v>
      </c>
      <c r="D367" s="121" t="s">
        <v>485</v>
      </c>
      <c r="E367" s="124" t="s">
        <v>506</v>
      </c>
      <c r="F367" s="124" t="s">
        <v>507</v>
      </c>
      <c r="G367" s="77"/>
      <c r="I367" s="5"/>
      <c r="J367" s="68"/>
      <c r="K367" s="68"/>
      <c r="L367" s="68"/>
      <c r="M367" s="68"/>
    </row>
    <row r="368" spans="1:13" ht="78.75" x14ac:dyDescent="0.15">
      <c r="A368" s="123">
        <v>247</v>
      </c>
      <c r="B368" s="124" t="s">
        <v>81</v>
      </c>
      <c r="C368" s="124" t="s">
        <v>482</v>
      </c>
      <c r="D368" s="124" t="s">
        <v>485</v>
      </c>
      <c r="E368" s="124" t="s">
        <v>508</v>
      </c>
      <c r="F368" s="124" t="s">
        <v>509</v>
      </c>
      <c r="G368" s="77"/>
      <c r="I368" s="5"/>
      <c r="J368" s="68"/>
      <c r="K368" s="68"/>
      <c r="L368" s="68"/>
      <c r="M368" s="68"/>
    </row>
    <row r="369" spans="1:14" ht="22.5" x14ac:dyDescent="0.15">
      <c r="A369" s="120">
        <v>262</v>
      </c>
      <c r="B369" s="121" t="s">
        <v>86</v>
      </c>
      <c r="C369" s="121" t="s">
        <v>510</v>
      </c>
      <c r="D369" s="121" t="s">
        <v>476</v>
      </c>
      <c r="E369" s="121" t="s">
        <v>511</v>
      </c>
      <c r="F369" s="121" t="s">
        <v>511</v>
      </c>
      <c r="G369" s="77"/>
      <c r="I369" s="5"/>
      <c r="J369" s="68"/>
      <c r="K369" s="68"/>
      <c r="L369" s="68"/>
      <c r="M369" s="68"/>
    </row>
    <row r="370" spans="1:14" ht="56.25" x14ac:dyDescent="0.15">
      <c r="A370" s="123">
        <v>265</v>
      </c>
      <c r="B370" s="124" t="s">
        <v>512</v>
      </c>
      <c r="C370" s="124" t="s">
        <v>513</v>
      </c>
      <c r="D370" s="124" t="s">
        <v>485</v>
      </c>
      <c r="E370" s="124" t="s">
        <v>514</v>
      </c>
      <c r="F370" s="124" t="s">
        <v>515</v>
      </c>
      <c r="G370" s="77"/>
      <c r="I370" s="5"/>
    </row>
    <row r="371" spans="1:14" ht="22.5" x14ac:dyDescent="0.15">
      <c r="A371" s="120">
        <v>270</v>
      </c>
      <c r="B371" s="121" t="s">
        <v>93</v>
      </c>
      <c r="C371" s="121" t="s">
        <v>488</v>
      </c>
      <c r="D371" s="121" t="s">
        <v>489</v>
      </c>
      <c r="E371" s="121" t="s">
        <v>495</v>
      </c>
      <c r="F371" s="121" t="s">
        <v>495</v>
      </c>
      <c r="G371" s="77"/>
      <c r="I371" s="5"/>
      <c r="J371" s="68"/>
      <c r="K371" s="68"/>
      <c r="L371" s="68"/>
      <c r="M371" s="68"/>
    </row>
    <row r="372" spans="1:14" ht="67.5" x14ac:dyDescent="0.15">
      <c r="A372" s="123">
        <v>271</v>
      </c>
      <c r="B372" s="124" t="s">
        <v>95</v>
      </c>
      <c r="C372" s="124" t="s">
        <v>516</v>
      </c>
      <c r="D372" s="124" t="s">
        <v>485</v>
      </c>
      <c r="E372" s="124" t="s">
        <v>517</v>
      </c>
      <c r="F372" s="124" t="s">
        <v>518</v>
      </c>
      <c r="G372" s="77"/>
      <c r="I372" s="5"/>
      <c r="J372" s="68"/>
      <c r="K372" s="68"/>
      <c r="L372" s="68"/>
      <c r="M372" s="68"/>
    </row>
    <row r="373" spans="1:14" ht="22.5" x14ac:dyDescent="0.15">
      <c r="A373" s="120">
        <v>278</v>
      </c>
      <c r="B373" s="121" t="s">
        <v>519</v>
      </c>
      <c r="C373" s="121" t="s">
        <v>520</v>
      </c>
      <c r="D373" s="121" t="s">
        <v>476</v>
      </c>
      <c r="E373" s="121" t="s">
        <v>521</v>
      </c>
      <c r="F373" s="121" t="s">
        <v>521</v>
      </c>
      <c r="G373" s="77"/>
      <c r="I373" s="5"/>
      <c r="J373" s="68"/>
      <c r="K373" s="68"/>
      <c r="L373" s="68"/>
      <c r="M373" s="68"/>
    </row>
    <row r="374" spans="1:14" ht="33.75" x14ac:dyDescent="0.15">
      <c r="A374" s="123">
        <v>280</v>
      </c>
      <c r="B374" s="124" t="s">
        <v>100</v>
      </c>
      <c r="C374" s="124" t="s">
        <v>482</v>
      </c>
      <c r="D374" s="124" t="s">
        <v>522</v>
      </c>
      <c r="E374" s="124" t="s">
        <v>523</v>
      </c>
      <c r="F374" s="124" t="s">
        <v>524</v>
      </c>
      <c r="G374" s="77"/>
      <c r="I374" s="5"/>
      <c r="J374" s="68"/>
      <c r="K374" s="68"/>
      <c r="L374" s="68"/>
      <c r="M374" s="68"/>
      <c r="N374" s="76"/>
    </row>
    <row r="375" spans="1:14" ht="67.5" x14ac:dyDescent="0.15">
      <c r="A375" s="120">
        <v>282</v>
      </c>
      <c r="B375" s="121" t="s">
        <v>104</v>
      </c>
      <c r="C375" s="121" t="s">
        <v>516</v>
      </c>
      <c r="D375" s="121" t="s">
        <v>485</v>
      </c>
      <c r="E375" s="124" t="s">
        <v>525</v>
      </c>
      <c r="F375" s="124" t="s">
        <v>526</v>
      </c>
      <c r="G375" s="77"/>
      <c r="I375" s="5"/>
    </row>
    <row r="376" spans="1:14" ht="56.25" x14ac:dyDescent="0.15">
      <c r="A376" s="123">
        <v>283</v>
      </c>
      <c r="B376" s="124" t="s">
        <v>110</v>
      </c>
      <c r="C376" s="124" t="s">
        <v>475</v>
      </c>
      <c r="D376" s="124" t="s">
        <v>489</v>
      </c>
      <c r="E376" s="124" t="s">
        <v>527</v>
      </c>
      <c r="F376" s="124" t="s">
        <v>528</v>
      </c>
      <c r="G376" s="77"/>
      <c r="I376" s="5"/>
      <c r="J376" s="68"/>
      <c r="K376" s="68"/>
      <c r="L376" s="68"/>
      <c r="M376" s="68"/>
    </row>
    <row r="377" spans="1:14" ht="22.5" x14ac:dyDescent="0.15">
      <c r="A377" s="120">
        <v>290</v>
      </c>
      <c r="B377" s="121" t="s">
        <v>114</v>
      </c>
      <c r="C377" s="121" t="s">
        <v>516</v>
      </c>
      <c r="D377" s="121" t="s">
        <v>529</v>
      </c>
      <c r="E377" s="121" t="s">
        <v>530</v>
      </c>
      <c r="F377" s="121" t="s">
        <v>531</v>
      </c>
      <c r="G377" s="77"/>
      <c r="I377" s="5"/>
      <c r="J377" s="68"/>
      <c r="K377" s="68"/>
      <c r="L377" s="68"/>
      <c r="M377" s="68"/>
    </row>
    <row r="378" spans="1:14" ht="78.75" x14ac:dyDescent="0.15">
      <c r="A378" s="123">
        <v>294</v>
      </c>
      <c r="B378" s="124" t="s">
        <v>118</v>
      </c>
      <c r="C378" s="124" t="s">
        <v>482</v>
      </c>
      <c r="D378" s="124" t="s">
        <v>485</v>
      </c>
      <c r="E378" s="125" t="s">
        <v>532</v>
      </c>
      <c r="F378" s="125" t="s">
        <v>533</v>
      </c>
      <c r="G378" s="77"/>
      <c r="I378" s="5"/>
      <c r="J378" s="68"/>
      <c r="K378" s="68"/>
      <c r="L378" s="68"/>
      <c r="M378" s="68"/>
    </row>
    <row r="379" spans="1:14" ht="22.5" x14ac:dyDescent="0.15">
      <c r="A379" s="120">
        <v>295</v>
      </c>
      <c r="B379" s="121" t="s">
        <v>534</v>
      </c>
      <c r="C379" s="121" t="s">
        <v>516</v>
      </c>
      <c r="D379" s="121" t="s">
        <v>535</v>
      </c>
      <c r="E379" s="121" t="s">
        <v>536</v>
      </c>
      <c r="F379" s="121" t="s">
        <v>536</v>
      </c>
      <c r="G379" s="77"/>
      <c r="I379" s="5"/>
      <c r="J379" s="68"/>
      <c r="K379" s="68"/>
      <c r="L379" s="68"/>
      <c r="M379" s="68"/>
    </row>
    <row r="380" spans="1:14" ht="22.5" x14ac:dyDescent="0.15">
      <c r="A380" s="123">
        <v>299</v>
      </c>
      <c r="B380" s="124" t="s">
        <v>122</v>
      </c>
      <c r="C380" s="124" t="s">
        <v>516</v>
      </c>
      <c r="D380" s="124" t="s">
        <v>529</v>
      </c>
      <c r="E380" s="124" t="s">
        <v>530</v>
      </c>
      <c r="F380" s="124" t="s">
        <v>531</v>
      </c>
    </row>
    <row r="381" spans="1:14" ht="33.75" x14ac:dyDescent="0.15">
      <c r="A381" s="120">
        <v>300</v>
      </c>
      <c r="B381" s="121" t="s">
        <v>125</v>
      </c>
      <c r="C381" s="121" t="s">
        <v>513</v>
      </c>
      <c r="D381" s="121" t="s">
        <v>489</v>
      </c>
      <c r="E381" s="121" t="s">
        <v>537</v>
      </c>
      <c r="F381" s="121" t="s">
        <v>538</v>
      </c>
      <c r="G381" s="77"/>
      <c r="I381" s="5"/>
      <c r="J381" s="68"/>
      <c r="K381" s="68"/>
      <c r="L381" s="68"/>
      <c r="M381" s="68"/>
    </row>
    <row r="382" spans="1:14" ht="33.75" x14ac:dyDescent="0.15">
      <c r="A382" s="123">
        <v>304</v>
      </c>
      <c r="B382" s="124" t="s">
        <v>539</v>
      </c>
      <c r="C382" s="124" t="s">
        <v>510</v>
      </c>
      <c r="D382" s="124" t="s">
        <v>540</v>
      </c>
      <c r="E382" s="124" t="s">
        <v>541</v>
      </c>
      <c r="F382" s="124" t="s">
        <v>542</v>
      </c>
      <c r="G382" s="77"/>
      <c r="I382" s="5"/>
      <c r="J382" s="68"/>
      <c r="K382" s="68"/>
      <c r="L382" s="68"/>
      <c r="M382" s="68"/>
    </row>
    <row r="383" spans="1:14" ht="33.75" x14ac:dyDescent="0.15">
      <c r="A383" s="123" t="s">
        <v>543</v>
      </c>
      <c r="B383" s="124" t="s">
        <v>132</v>
      </c>
      <c r="C383" s="124" t="s">
        <v>482</v>
      </c>
      <c r="D383" s="124" t="s">
        <v>544</v>
      </c>
      <c r="E383" s="124" t="s">
        <v>545</v>
      </c>
      <c r="F383" s="124" t="s">
        <v>546</v>
      </c>
      <c r="G383" s="77"/>
      <c r="I383" s="5"/>
      <c r="J383" s="68"/>
      <c r="K383" s="68"/>
      <c r="L383" s="68"/>
      <c r="M383" s="68"/>
    </row>
    <row r="384" spans="1:14" ht="33.75" x14ac:dyDescent="0.15">
      <c r="A384" s="120">
        <v>311</v>
      </c>
      <c r="B384" s="121" t="s">
        <v>547</v>
      </c>
      <c r="C384" s="121" t="s">
        <v>510</v>
      </c>
      <c r="D384" s="121" t="s">
        <v>548</v>
      </c>
      <c r="E384" s="121" t="s">
        <v>549</v>
      </c>
      <c r="F384" s="121" t="s">
        <v>550</v>
      </c>
      <c r="G384" s="77"/>
      <c r="I384" s="5"/>
      <c r="J384" s="68"/>
      <c r="K384" s="68"/>
      <c r="L384" s="68"/>
      <c r="M384" s="68"/>
    </row>
    <row r="385" spans="1:13" ht="22.5" x14ac:dyDescent="0.15">
      <c r="A385" s="123">
        <v>312</v>
      </c>
      <c r="B385" s="124" t="s">
        <v>551</v>
      </c>
      <c r="C385" s="124" t="s">
        <v>552</v>
      </c>
      <c r="D385" s="124" t="s">
        <v>476</v>
      </c>
      <c r="E385" s="124" t="s">
        <v>553</v>
      </c>
      <c r="F385" s="124" t="s">
        <v>553</v>
      </c>
      <c r="G385" s="77"/>
      <c r="I385" s="5"/>
    </row>
    <row r="386" spans="1:13" ht="78.75" x14ac:dyDescent="0.15">
      <c r="A386" s="120">
        <v>313</v>
      </c>
      <c r="B386" s="121" t="s">
        <v>554</v>
      </c>
      <c r="C386" s="121" t="s">
        <v>555</v>
      </c>
      <c r="D386" s="121" t="s">
        <v>556</v>
      </c>
      <c r="E386" s="124" t="s">
        <v>557</v>
      </c>
      <c r="F386" s="121" t="s">
        <v>558</v>
      </c>
      <c r="G386" s="77"/>
      <c r="I386" s="5"/>
      <c r="J386" s="68"/>
      <c r="K386" s="68"/>
      <c r="L386" s="68"/>
      <c r="M386" s="68"/>
    </row>
    <row r="387" spans="1:13" ht="33.75" x14ac:dyDescent="0.15">
      <c r="A387" s="123">
        <v>315</v>
      </c>
      <c r="B387" s="124" t="s">
        <v>148</v>
      </c>
      <c r="C387" s="124" t="s">
        <v>559</v>
      </c>
      <c r="D387" s="124" t="s">
        <v>529</v>
      </c>
      <c r="E387" s="124" t="s">
        <v>560</v>
      </c>
      <c r="F387" s="124" t="s">
        <v>531</v>
      </c>
      <c r="G387" s="77"/>
      <c r="I387" s="5"/>
      <c r="J387" s="68"/>
      <c r="K387" s="68"/>
      <c r="L387" s="68"/>
      <c r="M387" s="68"/>
    </row>
    <row r="388" spans="1:13" ht="22.5" x14ac:dyDescent="0.15">
      <c r="A388" s="120">
        <v>316</v>
      </c>
      <c r="B388" s="121" t="s">
        <v>148</v>
      </c>
      <c r="C388" s="121" t="s">
        <v>516</v>
      </c>
      <c r="D388" s="121" t="s">
        <v>529</v>
      </c>
      <c r="E388" s="121" t="s">
        <v>530</v>
      </c>
      <c r="F388" s="121" t="s">
        <v>531</v>
      </c>
      <c r="G388" s="77"/>
      <c r="I388" s="5"/>
      <c r="J388" s="68"/>
      <c r="K388" s="68"/>
      <c r="L388" s="68"/>
      <c r="M388" s="68"/>
    </row>
    <row r="389" spans="1:13" ht="22.5" x14ac:dyDescent="0.15">
      <c r="A389" s="123">
        <v>319</v>
      </c>
      <c r="B389" s="124" t="s">
        <v>151</v>
      </c>
      <c r="C389" s="124" t="s">
        <v>488</v>
      </c>
      <c r="D389" s="124" t="s">
        <v>489</v>
      </c>
      <c r="E389" s="124" t="s">
        <v>495</v>
      </c>
      <c r="F389" s="124" t="s">
        <v>495</v>
      </c>
      <c r="G389" s="77"/>
      <c r="I389" s="5"/>
      <c r="J389" s="68"/>
      <c r="K389" s="68"/>
      <c r="L389" s="68"/>
      <c r="M389" s="68"/>
    </row>
    <row r="390" spans="1:13" ht="78.75" x14ac:dyDescent="0.15">
      <c r="A390" s="120">
        <v>322</v>
      </c>
      <c r="B390" s="121" t="s">
        <v>153</v>
      </c>
      <c r="C390" s="121" t="s">
        <v>516</v>
      </c>
      <c r="D390" s="121" t="s">
        <v>485</v>
      </c>
      <c r="E390" s="124" t="s">
        <v>561</v>
      </c>
      <c r="F390" s="124" t="s">
        <v>507</v>
      </c>
      <c r="G390" s="77"/>
    </row>
    <row r="391" spans="1:13" ht="45" x14ac:dyDescent="0.15">
      <c r="A391" s="123">
        <v>323</v>
      </c>
      <c r="B391" s="124" t="s">
        <v>562</v>
      </c>
      <c r="C391" s="124" t="s">
        <v>552</v>
      </c>
      <c r="D391" s="124" t="s">
        <v>563</v>
      </c>
      <c r="E391" s="124" t="s">
        <v>564</v>
      </c>
      <c r="F391" s="124" t="s">
        <v>565</v>
      </c>
      <c r="G391" s="77"/>
      <c r="I391" s="5"/>
      <c r="J391" s="68"/>
      <c r="K391" s="68"/>
      <c r="L391" s="68"/>
      <c r="M391" s="68"/>
    </row>
    <row r="392" spans="1:13" ht="22.5" x14ac:dyDescent="0.15">
      <c r="A392" s="120">
        <v>330</v>
      </c>
      <c r="B392" s="121" t="s">
        <v>162</v>
      </c>
      <c r="C392" s="121" t="s">
        <v>513</v>
      </c>
      <c r="D392" s="121" t="s">
        <v>566</v>
      </c>
      <c r="E392" s="121" t="s">
        <v>567</v>
      </c>
      <c r="F392" s="121" t="s">
        <v>567</v>
      </c>
      <c r="G392" s="77"/>
      <c r="I392" s="5"/>
      <c r="J392" s="68"/>
      <c r="K392" s="68"/>
      <c r="L392" s="68"/>
      <c r="M392" s="68"/>
    </row>
    <row r="393" spans="1:13" ht="33.75" x14ac:dyDescent="0.15">
      <c r="A393" s="123">
        <v>331</v>
      </c>
      <c r="B393" s="124" t="s">
        <v>166</v>
      </c>
      <c r="C393" s="124" t="s">
        <v>559</v>
      </c>
      <c r="D393" s="124" t="s">
        <v>568</v>
      </c>
      <c r="E393" s="124" t="s">
        <v>569</v>
      </c>
      <c r="F393" s="124" t="s">
        <v>570</v>
      </c>
      <c r="G393" s="77"/>
      <c r="I393" s="5"/>
      <c r="J393" s="68"/>
      <c r="K393" s="68"/>
      <c r="L393" s="68"/>
      <c r="M393" s="68"/>
    </row>
    <row r="394" spans="1:13" ht="45" x14ac:dyDescent="0.15">
      <c r="A394" s="123">
        <v>332</v>
      </c>
      <c r="B394" s="124" t="s">
        <v>166</v>
      </c>
      <c r="C394" s="124" t="s">
        <v>571</v>
      </c>
      <c r="D394" s="124" t="s">
        <v>572</v>
      </c>
      <c r="E394" s="124" t="s">
        <v>573</v>
      </c>
      <c r="F394" s="124" t="s">
        <v>574</v>
      </c>
      <c r="G394" s="77"/>
      <c r="I394" s="5"/>
      <c r="J394" s="68"/>
      <c r="K394" s="68"/>
      <c r="L394" s="68"/>
      <c r="M394" s="68"/>
    </row>
    <row r="395" spans="1:13" ht="33.75" x14ac:dyDescent="0.15">
      <c r="A395" s="120" t="s">
        <v>575</v>
      </c>
      <c r="B395" s="121" t="s">
        <v>142</v>
      </c>
      <c r="C395" s="121" t="s">
        <v>482</v>
      </c>
      <c r="D395" s="121" t="s">
        <v>544</v>
      </c>
      <c r="E395" s="121" t="s">
        <v>545</v>
      </c>
      <c r="F395" s="121" t="s">
        <v>546</v>
      </c>
      <c r="G395" s="77"/>
      <c r="I395" s="5"/>
      <c r="J395" s="68"/>
      <c r="K395" s="68"/>
      <c r="L395" s="68"/>
      <c r="M395" s="68"/>
    </row>
    <row r="396" spans="1:13" ht="22.5" x14ac:dyDescent="0.15">
      <c r="A396" s="123" t="s">
        <v>576</v>
      </c>
      <c r="B396" s="124" t="s">
        <v>171</v>
      </c>
      <c r="C396" s="124" t="s">
        <v>577</v>
      </c>
      <c r="D396" s="124" t="s">
        <v>489</v>
      </c>
      <c r="E396" s="124" t="s">
        <v>578</v>
      </c>
      <c r="F396" s="124" t="s">
        <v>578</v>
      </c>
      <c r="G396" s="77"/>
    </row>
    <row r="397" spans="1:13" ht="22.5" x14ac:dyDescent="0.15">
      <c r="A397" s="120">
        <v>338</v>
      </c>
      <c r="B397" s="121" t="s">
        <v>579</v>
      </c>
      <c r="C397" s="121" t="s">
        <v>510</v>
      </c>
      <c r="D397" s="121" t="s">
        <v>476</v>
      </c>
      <c r="E397" s="124" t="s">
        <v>580</v>
      </c>
      <c r="F397" s="124" t="s">
        <v>580</v>
      </c>
      <c r="G397" s="77"/>
      <c r="I397" s="5"/>
      <c r="J397" s="68"/>
      <c r="K397" s="68"/>
      <c r="L397" s="68"/>
      <c r="M397" s="68"/>
    </row>
    <row r="398" spans="1:13" ht="33.75" x14ac:dyDescent="0.15">
      <c r="A398" s="123">
        <v>341</v>
      </c>
      <c r="B398" s="124" t="s">
        <v>182</v>
      </c>
      <c r="C398" s="124" t="s">
        <v>488</v>
      </c>
      <c r="D398" s="124" t="s">
        <v>476</v>
      </c>
      <c r="E398" s="124" t="s">
        <v>581</v>
      </c>
      <c r="F398" s="124" t="s">
        <v>581</v>
      </c>
      <c r="G398" s="77"/>
      <c r="I398" s="5"/>
      <c r="J398" s="68"/>
      <c r="K398" s="68"/>
      <c r="L398" s="68"/>
      <c r="M398" s="68"/>
    </row>
    <row r="399" spans="1:13" ht="22.5" x14ac:dyDescent="0.15">
      <c r="A399" s="120">
        <v>342</v>
      </c>
      <c r="B399" s="121" t="s">
        <v>186</v>
      </c>
      <c r="C399" s="121" t="s">
        <v>516</v>
      </c>
      <c r="D399" s="121" t="s">
        <v>582</v>
      </c>
      <c r="E399" s="124" t="s">
        <v>536</v>
      </c>
      <c r="F399" s="121" t="s">
        <v>536</v>
      </c>
      <c r="G399" s="77"/>
      <c r="I399" s="5"/>
      <c r="J399" s="68"/>
      <c r="K399" s="68"/>
      <c r="L399" s="68"/>
      <c r="M399" s="68"/>
    </row>
    <row r="400" spans="1:13" ht="33.75" x14ac:dyDescent="0.15">
      <c r="A400" s="123">
        <v>346</v>
      </c>
      <c r="B400" s="124" t="s">
        <v>201</v>
      </c>
      <c r="C400" s="124" t="s">
        <v>510</v>
      </c>
      <c r="D400" s="124" t="s">
        <v>548</v>
      </c>
      <c r="E400" s="124" t="s">
        <v>583</v>
      </c>
      <c r="F400" s="124" t="s">
        <v>550</v>
      </c>
      <c r="G400" s="77"/>
      <c r="I400" s="5"/>
      <c r="J400" s="68"/>
      <c r="K400" s="68"/>
      <c r="L400" s="68"/>
      <c r="M400" s="68"/>
    </row>
    <row r="401" spans="1:14" ht="33.75" x14ac:dyDescent="0.15">
      <c r="A401" s="120" t="s">
        <v>584</v>
      </c>
      <c r="B401" s="121" t="s">
        <v>203</v>
      </c>
      <c r="C401" s="121" t="s">
        <v>516</v>
      </c>
      <c r="D401" s="124" t="s">
        <v>485</v>
      </c>
      <c r="E401" s="124" t="s">
        <v>585</v>
      </c>
      <c r="F401" s="124" t="s">
        <v>585</v>
      </c>
      <c r="G401" s="77"/>
      <c r="I401" s="5"/>
      <c r="J401" s="68"/>
      <c r="K401" s="68"/>
      <c r="L401" s="68"/>
      <c r="M401" s="68"/>
    </row>
    <row r="402" spans="1:14" ht="33.75" x14ac:dyDescent="0.15">
      <c r="A402" s="123">
        <v>354</v>
      </c>
      <c r="B402" s="124" t="s">
        <v>586</v>
      </c>
      <c r="C402" s="124" t="s">
        <v>559</v>
      </c>
      <c r="D402" s="124" t="s">
        <v>587</v>
      </c>
      <c r="E402" s="124" t="s">
        <v>588</v>
      </c>
      <c r="F402" s="124" t="s">
        <v>588</v>
      </c>
      <c r="G402" s="77"/>
      <c r="I402" s="5"/>
    </row>
    <row r="403" spans="1:14" ht="22.5" x14ac:dyDescent="0.15">
      <c r="A403" s="120">
        <v>361</v>
      </c>
      <c r="B403" s="121" t="s">
        <v>589</v>
      </c>
      <c r="C403" s="121" t="s">
        <v>552</v>
      </c>
      <c r="D403" s="121" t="s">
        <v>476</v>
      </c>
      <c r="E403" s="121" t="s">
        <v>553</v>
      </c>
      <c r="F403" s="121" t="s">
        <v>553</v>
      </c>
      <c r="G403" s="77"/>
      <c r="I403" s="5"/>
      <c r="J403" s="68"/>
      <c r="K403" s="68"/>
      <c r="L403" s="68"/>
      <c r="M403" s="68"/>
    </row>
    <row r="404" spans="1:14" ht="22.5" x14ac:dyDescent="0.15">
      <c r="A404" s="123">
        <v>362</v>
      </c>
      <c r="B404" s="124" t="s">
        <v>590</v>
      </c>
      <c r="C404" s="124" t="s">
        <v>482</v>
      </c>
      <c r="D404" s="124" t="s">
        <v>476</v>
      </c>
      <c r="E404" s="124" t="s">
        <v>521</v>
      </c>
      <c r="F404" s="124" t="s">
        <v>521</v>
      </c>
      <c r="G404" s="77"/>
      <c r="I404" s="5"/>
      <c r="J404" s="68"/>
      <c r="K404" s="68"/>
      <c r="L404" s="68"/>
      <c r="M404" s="68"/>
    </row>
    <row r="405" spans="1:14" ht="33.75" x14ac:dyDescent="0.15">
      <c r="A405" s="120">
        <v>363</v>
      </c>
      <c r="B405" s="121" t="s">
        <v>240</v>
      </c>
      <c r="C405" s="121" t="s">
        <v>516</v>
      </c>
      <c r="D405" s="121" t="s">
        <v>591</v>
      </c>
      <c r="E405" s="124" t="s">
        <v>592</v>
      </c>
      <c r="F405" s="124" t="s">
        <v>592</v>
      </c>
      <c r="G405" s="77"/>
      <c r="I405" s="5"/>
      <c r="J405" s="68"/>
      <c r="K405" s="68"/>
      <c r="L405" s="68"/>
      <c r="M405" s="68"/>
    </row>
    <row r="406" spans="1:14" ht="67.5" x14ac:dyDescent="0.15">
      <c r="A406" s="123" t="s">
        <v>593</v>
      </c>
      <c r="B406" s="124" t="s">
        <v>211</v>
      </c>
      <c r="C406" s="124" t="s">
        <v>516</v>
      </c>
      <c r="D406" s="124" t="s">
        <v>485</v>
      </c>
      <c r="E406" s="124" t="s">
        <v>594</v>
      </c>
      <c r="F406" s="124" t="s">
        <v>507</v>
      </c>
      <c r="G406" s="77"/>
      <c r="I406" s="5"/>
      <c r="J406" s="68"/>
      <c r="K406" s="68"/>
      <c r="L406" s="68"/>
      <c r="M406" s="68"/>
    </row>
    <row r="407" spans="1:14" ht="22.5" x14ac:dyDescent="0.15">
      <c r="A407" s="120">
        <v>365</v>
      </c>
      <c r="B407" s="121" t="s">
        <v>245</v>
      </c>
      <c r="C407" s="121" t="s">
        <v>552</v>
      </c>
      <c r="D407" s="121" t="s">
        <v>595</v>
      </c>
      <c r="E407" s="124" t="s">
        <v>596</v>
      </c>
      <c r="F407" s="124" t="s">
        <v>596</v>
      </c>
      <c r="G407" s="77"/>
      <c r="I407" s="5"/>
      <c r="J407" s="68"/>
      <c r="K407" s="68"/>
      <c r="L407" s="68"/>
      <c r="M407" s="68"/>
    </row>
    <row r="408" spans="1:14" ht="22.5" x14ac:dyDescent="0.15">
      <c r="A408" s="123">
        <v>367</v>
      </c>
      <c r="B408" s="124" t="s">
        <v>248</v>
      </c>
      <c r="C408" s="124" t="s">
        <v>488</v>
      </c>
      <c r="D408" s="124" t="s">
        <v>489</v>
      </c>
      <c r="E408" s="124" t="s">
        <v>495</v>
      </c>
      <c r="F408" s="124" t="s">
        <v>495</v>
      </c>
      <c r="G408" s="77"/>
      <c r="I408" s="5"/>
    </row>
    <row r="409" spans="1:14" ht="33.75" x14ac:dyDescent="0.15">
      <c r="A409" s="120">
        <v>368</v>
      </c>
      <c r="B409" s="121" t="s">
        <v>597</v>
      </c>
      <c r="C409" s="121" t="s">
        <v>510</v>
      </c>
      <c r="D409" s="121" t="s">
        <v>598</v>
      </c>
      <c r="E409" s="124" t="s">
        <v>599</v>
      </c>
      <c r="F409" s="124" t="s">
        <v>600</v>
      </c>
      <c r="G409" s="77"/>
      <c r="I409" s="5"/>
      <c r="J409" s="68"/>
      <c r="K409" s="68"/>
      <c r="L409" s="68"/>
      <c r="M409" s="68"/>
    </row>
    <row r="410" spans="1:14" ht="22.5" x14ac:dyDescent="0.15">
      <c r="A410" s="123">
        <v>369</v>
      </c>
      <c r="B410" s="124" t="s">
        <v>253</v>
      </c>
      <c r="C410" s="124" t="s">
        <v>552</v>
      </c>
      <c r="D410" s="124" t="s">
        <v>535</v>
      </c>
      <c r="E410" s="124" t="s">
        <v>536</v>
      </c>
      <c r="F410" s="124" t="s">
        <v>536</v>
      </c>
      <c r="G410" s="77"/>
      <c r="I410" s="5"/>
      <c r="J410" s="68"/>
      <c r="K410" s="68"/>
      <c r="L410" s="68"/>
      <c r="M410" s="68"/>
    </row>
    <row r="411" spans="1:14" ht="45" x14ac:dyDescent="0.15">
      <c r="A411" s="123">
        <v>373</v>
      </c>
      <c r="B411" s="124" t="s">
        <v>257</v>
      </c>
      <c r="C411" s="124" t="s">
        <v>513</v>
      </c>
      <c r="D411" s="124" t="s">
        <v>601</v>
      </c>
      <c r="E411" s="124" t="s">
        <v>602</v>
      </c>
      <c r="F411" s="124" t="s">
        <v>603</v>
      </c>
      <c r="G411" s="77"/>
      <c r="I411" s="5"/>
      <c r="J411" s="68"/>
      <c r="K411" s="68"/>
      <c r="L411" s="68"/>
      <c r="M411" s="68"/>
    </row>
    <row r="412" spans="1:14" x14ac:dyDescent="0.15">
      <c r="A412" s="123">
        <v>379</v>
      </c>
      <c r="B412" s="124" t="s">
        <v>262</v>
      </c>
      <c r="C412" s="124" t="s">
        <v>516</v>
      </c>
      <c r="D412" s="124" t="s">
        <v>529</v>
      </c>
      <c r="E412" s="124" t="s">
        <v>530</v>
      </c>
      <c r="F412" s="124" t="s">
        <v>530</v>
      </c>
      <c r="G412" s="77"/>
      <c r="I412" s="5"/>
      <c r="J412" s="68"/>
      <c r="K412" s="68"/>
      <c r="L412" s="68"/>
      <c r="M412" s="68"/>
    </row>
    <row r="413" spans="1:14" ht="45" x14ac:dyDescent="0.15">
      <c r="A413" s="123" t="s">
        <v>604</v>
      </c>
      <c r="B413" s="124" t="s">
        <v>175</v>
      </c>
      <c r="C413" s="124" t="s">
        <v>577</v>
      </c>
      <c r="D413" s="124" t="s">
        <v>485</v>
      </c>
      <c r="E413" s="124" t="s">
        <v>605</v>
      </c>
      <c r="F413" s="124" t="s">
        <v>605</v>
      </c>
      <c r="G413" s="77"/>
      <c r="I413" s="5"/>
      <c r="J413" s="68"/>
      <c r="K413" s="68"/>
      <c r="L413" s="68"/>
      <c r="M413" s="68"/>
    </row>
    <row r="414" spans="1:14" ht="67.5" x14ac:dyDescent="0.15">
      <c r="A414" s="123" t="s">
        <v>606</v>
      </c>
      <c r="B414" s="124" t="s">
        <v>220</v>
      </c>
      <c r="C414" s="124" t="s">
        <v>516</v>
      </c>
      <c r="D414" s="124" t="s">
        <v>489</v>
      </c>
      <c r="E414" s="124" t="s">
        <v>607</v>
      </c>
      <c r="F414" s="124" t="s">
        <v>585</v>
      </c>
      <c r="G414" s="77"/>
      <c r="I414" s="5"/>
    </row>
    <row r="415" spans="1:14" ht="45" x14ac:dyDescent="0.15">
      <c r="A415" s="123">
        <v>383</v>
      </c>
      <c r="B415" s="124" t="s">
        <v>608</v>
      </c>
      <c r="C415" s="124" t="s">
        <v>571</v>
      </c>
      <c r="D415" s="124" t="s">
        <v>485</v>
      </c>
      <c r="E415" s="124" t="s">
        <v>609</v>
      </c>
      <c r="F415" s="124" t="s">
        <v>610</v>
      </c>
      <c r="G415" s="77"/>
      <c r="I415" s="5"/>
      <c r="J415" s="68"/>
      <c r="K415" s="68"/>
      <c r="L415" s="68"/>
      <c r="M415" s="68"/>
      <c r="N415" s="68"/>
    </row>
    <row r="416" spans="1:14" ht="78.75" x14ac:dyDescent="0.15">
      <c r="A416" s="123">
        <v>392</v>
      </c>
      <c r="B416" s="124" t="s">
        <v>264</v>
      </c>
      <c r="C416" s="124" t="s">
        <v>475</v>
      </c>
      <c r="D416" s="124" t="s">
        <v>485</v>
      </c>
      <c r="E416" s="124" t="s">
        <v>611</v>
      </c>
      <c r="F416" s="124" t="s">
        <v>612</v>
      </c>
      <c r="G416" s="77"/>
      <c r="I416" s="5"/>
      <c r="J416" s="68"/>
      <c r="K416" s="68"/>
      <c r="L416" s="68"/>
      <c r="M416" s="68"/>
      <c r="N416" s="68"/>
    </row>
    <row r="417" spans="1:14" ht="22.5" x14ac:dyDescent="0.15">
      <c r="A417" s="123">
        <v>393</v>
      </c>
      <c r="B417" s="124" t="s">
        <v>192</v>
      </c>
      <c r="C417" s="124" t="s">
        <v>516</v>
      </c>
      <c r="D417" s="124" t="s">
        <v>582</v>
      </c>
      <c r="E417" s="124" t="s">
        <v>536</v>
      </c>
      <c r="F417" s="124" t="s">
        <v>536</v>
      </c>
      <c r="G417" s="77"/>
      <c r="I417" s="5"/>
      <c r="J417" s="68"/>
      <c r="K417" s="68"/>
      <c r="L417" s="68"/>
      <c r="M417" s="68"/>
      <c r="N417" s="68"/>
    </row>
    <row r="418" spans="1:14" ht="22.5" x14ac:dyDescent="0.15">
      <c r="A418" s="123">
        <v>396</v>
      </c>
      <c r="B418" s="124" t="s">
        <v>613</v>
      </c>
      <c r="C418" s="124" t="s">
        <v>552</v>
      </c>
      <c r="D418" s="124" t="s">
        <v>614</v>
      </c>
      <c r="E418" s="124" t="s">
        <v>615</v>
      </c>
      <c r="F418" s="124" t="s">
        <v>615</v>
      </c>
      <c r="G418" s="78"/>
      <c r="I418" s="5"/>
      <c r="J418" s="68"/>
      <c r="K418" s="68"/>
      <c r="L418" s="68"/>
      <c r="M418" s="68"/>
      <c r="N418" s="68"/>
    </row>
    <row r="419" spans="1:14" ht="67.5" x14ac:dyDescent="0.15">
      <c r="A419" s="123" t="s">
        <v>616</v>
      </c>
      <c r="B419" s="124" t="s">
        <v>230</v>
      </c>
      <c r="C419" s="124" t="s">
        <v>516</v>
      </c>
      <c r="D419" s="124" t="s">
        <v>489</v>
      </c>
      <c r="E419" s="124" t="s">
        <v>617</v>
      </c>
      <c r="F419" s="124" t="s">
        <v>585</v>
      </c>
      <c r="G419" s="78"/>
      <c r="I419" s="5"/>
      <c r="J419" s="68"/>
      <c r="K419" s="68"/>
      <c r="L419" s="68"/>
      <c r="M419" s="68"/>
      <c r="N419" s="68"/>
    </row>
    <row r="420" spans="1:14" ht="45" x14ac:dyDescent="0.15">
      <c r="A420" s="123">
        <v>405</v>
      </c>
      <c r="B420" s="126">
        <v>38393</v>
      </c>
      <c r="C420" s="124" t="s">
        <v>516</v>
      </c>
      <c r="D420" s="124" t="s">
        <v>476</v>
      </c>
      <c r="E420" s="124" t="s">
        <v>618</v>
      </c>
      <c r="F420" s="124" t="s">
        <v>618</v>
      </c>
      <c r="G420" s="78"/>
      <c r="I420" s="5"/>
    </row>
    <row r="421" spans="1:14" ht="22.5" x14ac:dyDescent="0.15">
      <c r="A421" s="120">
        <v>410</v>
      </c>
      <c r="B421" s="127">
        <v>38454</v>
      </c>
      <c r="C421" s="128" t="s">
        <v>516</v>
      </c>
      <c r="D421" s="128" t="s">
        <v>582</v>
      </c>
      <c r="E421" s="128" t="s">
        <v>536</v>
      </c>
      <c r="F421" s="128" t="s">
        <v>536</v>
      </c>
      <c r="G421" s="78"/>
      <c r="I421" s="5"/>
    </row>
    <row r="422" spans="1:14" ht="33.75" x14ac:dyDescent="0.15">
      <c r="A422" s="123">
        <v>412</v>
      </c>
      <c r="B422" s="126">
        <v>38470</v>
      </c>
      <c r="C422" s="124" t="s">
        <v>510</v>
      </c>
      <c r="D422" s="124" t="s">
        <v>619</v>
      </c>
      <c r="E422" s="124" t="s">
        <v>620</v>
      </c>
      <c r="F422" s="124" t="s">
        <v>620</v>
      </c>
      <c r="G422" s="78"/>
      <c r="I422" s="5"/>
    </row>
    <row r="423" spans="1:14" ht="22.5" x14ac:dyDescent="0.15">
      <c r="A423" s="123">
        <v>414</v>
      </c>
      <c r="B423" s="126">
        <v>38498</v>
      </c>
      <c r="C423" s="124" t="s">
        <v>552</v>
      </c>
      <c r="D423" s="124" t="s">
        <v>621</v>
      </c>
      <c r="E423" s="124" t="s">
        <v>622</v>
      </c>
      <c r="F423" s="124" t="s">
        <v>622</v>
      </c>
      <c r="G423" s="76"/>
      <c r="H423" s="76"/>
      <c r="I423" s="76"/>
      <c r="J423" s="68"/>
      <c r="K423" s="68"/>
      <c r="L423" s="68"/>
      <c r="M423" s="68"/>
      <c r="N423" s="76"/>
    </row>
    <row r="424" spans="1:14" ht="22.5" x14ac:dyDescent="0.15">
      <c r="A424" s="123">
        <v>420</v>
      </c>
      <c r="B424" s="126">
        <v>38526</v>
      </c>
      <c r="C424" s="124" t="s">
        <v>488</v>
      </c>
      <c r="D424" s="124" t="s">
        <v>476</v>
      </c>
      <c r="E424" s="124" t="s">
        <v>495</v>
      </c>
      <c r="F424" s="124" t="s">
        <v>495</v>
      </c>
      <c r="J424" s="68"/>
      <c r="K424" s="68"/>
      <c r="L424" s="68"/>
      <c r="M424" s="68"/>
      <c r="N424" s="68"/>
    </row>
    <row r="425" spans="1:14" ht="33.75" x14ac:dyDescent="0.15">
      <c r="A425" s="123">
        <v>424</v>
      </c>
      <c r="B425" s="126">
        <v>38553</v>
      </c>
      <c r="C425" s="126" t="s">
        <v>482</v>
      </c>
      <c r="D425" s="121" t="s">
        <v>544</v>
      </c>
      <c r="E425" s="121" t="s">
        <v>545</v>
      </c>
      <c r="F425" s="121" t="s">
        <v>546</v>
      </c>
    </row>
    <row r="426" spans="1:14" ht="22.5" x14ac:dyDescent="0.15">
      <c r="A426" s="123" t="s">
        <v>623</v>
      </c>
      <c r="B426" s="126">
        <v>38559</v>
      </c>
      <c r="C426" s="124" t="s">
        <v>577</v>
      </c>
      <c r="D426" s="124" t="s">
        <v>489</v>
      </c>
      <c r="E426" s="124" t="s">
        <v>624</v>
      </c>
      <c r="F426" s="124" t="s">
        <v>624</v>
      </c>
    </row>
    <row r="427" spans="1:14" ht="33.75" x14ac:dyDescent="0.15">
      <c r="A427" s="123">
        <v>430</v>
      </c>
      <c r="B427" s="126">
        <v>38576</v>
      </c>
      <c r="C427" s="126" t="s">
        <v>482</v>
      </c>
      <c r="D427" s="124" t="s">
        <v>625</v>
      </c>
      <c r="E427" s="124" t="s">
        <v>626</v>
      </c>
      <c r="F427" s="124" t="s">
        <v>546</v>
      </c>
    </row>
    <row r="428" spans="1:14" ht="45" x14ac:dyDescent="0.15">
      <c r="A428" s="123">
        <v>436</v>
      </c>
      <c r="B428" s="126">
        <v>38638</v>
      </c>
      <c r="C428" s="124" t="s">
        <v>552</v>
      </c>
      <c r="D428" s="124" t="s">
        <v>563</v>
      </c>
      <c r="E428" s="124" t="s">
        <v>564</v>
      </c>
      <c r="F428" s="124" t="s">
        <v>565</v>
      </c>
    </row>
    <row r="429" spans="1:14" ht="56.25" x14ac:dyDescent="0.15">
      <c r="A429" s="123" t="s">
        <v>627</v>
      </c>
      <c r="B429" s="126">
        <v>38649</v>
      </c>
      <c r="C429" s="124" t="s">
        <v>516</v>
      </c>
      <c r="D429" s="124" t="s">
        <v>489</v>
      </c>
      <c r="E429" s="124" t="s">
        <v>628</v>
      </c>
      <c r="F429" s="124" t="s">
        <v>585</v>
      </c>
    </row>
    <row r="430" spans="1:14" ht="22.5" x14ac:dyDescent="0.15">
      <c r="A430" s="123">
        <v>441</v>
      </c>
      <c r="B430" s="126">
        <v>38673</v>
      </c>
      <c r="C430" s="124" t="s">
        <v>552</v>
      </c>
      <c r="D430" s="128" t="s">
        <v>582</v>
      </c>
      <c r="E430" s="128" t="s">
        <v>536</v>
      </c>
      <c r="F430" s="128" t="s">
        <v>536</v>
      </c>
    </row>
    <row r="431" spans="1:14" ht="22.5" x14ac:dyDescent="0.15">
      <c r="A431" s="123">
        <v>442</v>
      </c>
      <c r="B431" s="126">
        <v>38677</v>
      </c>
      <c r="C431" s="124" t="s">
        <v>510</v>
      </c>
      <c r="D431" s="124" t="s">
        <v>629</v>
      </c>
      <c r="E431" s="124" t="s">
        <v>630</v>
      </c>
      <c r="F431" s="124" t="s">
        <v>630</v>
      </c>
    </row>
    <row r="432" spans="1:14" ht="270" x14ac:dyDescent="0.15">
      <c r="A432" s="123">
        <v>449</v>
      </c>
      <c r="B432" s="126">
        <v>38716</v>
      </c>
      <c r="C432" s="124" t="s">
        <v>475</v>
      </c>
      <c r="D432" s="124" t="s">
        <v>485</v>
      </c>
      <c r="E432" s="129" t="s">
        <v>631</v>
      </c>
      <c r="F432" s="124" t="s">
        <v>632</v>
      </c>
    </row>
    <row r="433" spans="1:6" ht="33.75" x14ac:dyDescent="0.15">
      <c r="A433" s="123" t="s">
        <v>633</v>
      </c>
      <c r="B433" s="126">
        <v>38734</v>
      </c>
      <c r="C433" s="124" t="s">
        <v>510</v>
      </c>
      <c r="D433" s="124" t="s">
        <v>548</v>
      </c>
      <c r="E433" s="124" t="s">
        <v>583</v>
      </c>
      <c r="F433" s="124" t="s">
        <v>550</v>
      </c>
    </row>
    <row r="434" spans="1:6" ht="22.5" x14ac:dyDescent="0.15">
      <c r="A434" s="123">
        <v>455</v>
      </c>
      <c r="B434" s="126">
        <v>38769</v>
      </c>
      <c r="C434" s="124" t="s">
        <v>634</v>
      </c>
      <c r="D434" s="124" t="s">
        <v>635</v>
      </c>
      <c r="E434" s="124" t="s">
        <v>636</v>
      </c>
      <c r="F434" s="124" t="s">
        <v>636</v>
      </c>
    </row>
    <row r="435" spans="1:6" ht="45" x14ac:dyDescent="0.15">
      <c r="A435" s="123">
        <v>458</v>
      </c>
      <c r="B435" s="126">
        <v>38792</v>
      </c>
      <c r="C435" s="128" t="s">
        <v>637</v>
      </c>
      <c r="D435" s="124" t="s">
        <v>582</v>
      </c>
      <c r="E435" s="128" t="s">
        <v>536</v>
      </c>
      <c r="F435" s="128" t="s">
        <v>536</v>
      </c>
    </row>
    <row r="436" spans="1:6" x14ac:dyDescent="0.15">
      <c r="A436" s="123">
        <v>460</v>
      </c>
      <c r="B436" s="126">
        <v>38812</v>
      </c>
      <c r="C436" s="124" t="s">
        <v>488</v>
      </c>
      <c r="D436" s="124" t="s">
        <v>489</v>
      </c>
      <c r="E436" s="124" t="s">
        <v>578</v>
      </c>
      <c r="F436" s="124" t="s">
        <v>578</v>
      </c>
    </row>
    <row r="437" spans="1:6" ht="101.25" x14ac:dyDescent="0.15">
      <c r="A437" s="123">
        <v>462</v>
      </c>
      <c r="B437" s="126">
        <v>38818</v>
      </c>
      <c r="C437" s="124" t="s">
        <v>510</v>
      </c>
      <c r="D437" s="124" t="s">
        <v>638</v>
      </c>
      <c r="E437" s="124" t="s">
        <v>639</v>
      </c>
      <c r="F437" s="124" t="s">
        <v>640</v>
      </c>
    </row>
    <row r="438" spans="1:6" ht="22.5" x14ac:dyDescent="0.15">
      <c r="A438" s="123">
        <v>471</v>
      </c>
      <c r="B438" s="126">
        <v>38960</v>
      </c>
      <c r="C438" s="124" t="s">
        <v>510</v>
      </c>
      <c r="D438" s="124" t="s">
        <v>641</v>
      </c>
      <c r="E438" s="124" t="s">
        <v>642</v>
      </c>
      <c r="F438" s="124" t="s">
        <v>642</v>
      </c>
    </row>
    <row r="439" spans="1:6" ht="22.5" x14ac:dyDescent="0.15">
      <c r="A439" s="123">
        <v>472</v>
      </c>
      <c r="B439" s="126">
        <v>38973</v>
      </c>
      <c r="C439" s="124" t="s">
        <v>577</v>
      </c>
      <c r="D439" s="121" t="s">
        <v>535</v>
      </c>
      <c r="E439" s="121" t="s">
        <v>536</v>
      </c>
      <c r="F439" s="121" t="s">
        <v>536</v>
      </c>
    </row>
    <row r="440" spans="1:6" x14ac:dyDescent="0.15">
      <c r="A440" s="123">
        <v>473</v>
      </c>
      <c r="B440" s="126">
        <v>38986</v>
      </c>
      <c r="C440" s="124" t="s">
        <v>510</v>
      </c>
      <c r="D440" s="124" t="s">
        <v>643</v>
      </c>
      <c r="E440" s="124" t="s">
        <v>644</v>
      </c>
      <c r="F440" s="124" t="s">
        <v>644</v>
      </c>
    </row>
    <row r="441" spans="1:6" ht="33.75" x14ac:dyDescent="0.15">
      <c r="A441" s="123">
        <v>486</v>
      </c>
      <c r="B441" s="126" t="s">
        <v>352</v>
      </c>
      <c r="C441" s="124" t="s">
        <v>577</v>
      </c>
      <c r="D441" s="124" t="s">
        <v>489</v>
      </c>
      <c r="E441" s="124" t="s">
        <v>645</v>
      </c>
      <c r="F441" s="124" t="s">
        <v>645</v>
      </c>
    </row>
    <row r="442" spans="1:6" ht="56.25" x14ac:dyDescent="0.15">
      <c r="A442" s="123" t="s">
        <v>646</v>
      </c>
      <c r="B442" s="126" t="s">
        <v>313</v>
      </c>
      <c r="C442" s="124" t="s">
        <v>516</v>
      </c>
      <c r="D442" s="124" t="s">
        <v>489</v>
      </c>
      <c r="E442" s="124" t="s">
        <v>628</v>
      </c>
      <c r="F442" s="124" t="s">
        <v>585</v>
      </c>
    </row>
    <row r="443" spans="1:6" ht="33.75" x14ac:dyDescent="0.15">
      <c r="A443" s="123" t="s">
        <v>647</v>
      </c>
      <c r="B443" s="126" t="s">
        <v>354</v>
      </c>
      <c r="C443" s="124" t="s">
        <v>510</v>
      </c>
      <c r="D443" s="124" t="s">
        <v>598</v>
      </c>
      <c r="E443" s="124" t="s">
        <v>599</v>
      </c>
      <c r="F443" s="124" t="s">
        <v>600</v>
      </c>
    </row>
    <row r="444" spans="1:6" x14ac:dyDescent="0.15">
      <c r="A444" s="123">
        <v>495</v>
      </c>
      <c r="B444" s="126" t="s">
        <v>361</v>
      </c>
      <c r="C444" s="124" t="s">
        <v>488</v>
      </c>
      <c r="D444" s="124" t="s">
        <v>489</v>
      </c>
      <c r="E444" s="124" t="s">
        <v>578</v>
      </c>
      <c r="F444" s="124" t="s">
        <v>578</v>
      </c>
    </row>
    <row r="445" spans="1:6" ht="78.75" x14ac:dyDescent="0.15">
      <c r="A445" s="123">
        <v>496</v>
      </c>
      <c r="B445" s="126" t="s">
        <v>370</v>
      </c>
      <c r="C445" s="124" t="s">
        <v>510</v>
      </c>
      <c r="D445" s="124" t="s">
        <v>648</v>
      </c>
      <c r="E445" s="124" t="s">
        <v>649</v>
      </c>
      <c r="F445" s="124" t="s">
        <v>650</v>
      </c>
    </row>
    <row r="446" spans="1:6" ht="33.75" x14ac:dyDescent="0.15">
      <c r="A446" s="123" t="s">
        <v>651</v>
      </c>
      <c r="B446" s="126" t="s">
        <v>332</v>
      </c>
      <c r="C446" s="124" t="s">
        <v>510</v>
      </c>
      <c r="D446" s="124" t="s">
        <v>652</v>
      </c>
      <c r="E446" s="124" t="s">
        <v>549</v>
      </c>
      <c r="F446" s="124" t="s">
        <v>550</v>
      </c>
    </row>
    <row r="447" spans="1:6" ht="45" x14ac:dyDescent="0.15">
      <c r="A447" s="123">
        <v>501</v>
      </c>
      <c r="B447" s="126" t="s">
        <v>373</v>
      </c>
      <c r="C447" s="124" t="s">
        <v>475</v>
      </c>
      <c r="D447" s="124" t="s">
        <v>485</v>
      </c>
      <c r="E447" s="124" t="s">
        <v>653</v>
      </c>
      <c r="F447" s="124" t="s">
        <v>632</v>
      </c>
    </row>
    <row r="448" spans="1:6" ht="33.75" x14ac:dyDescent="0.15">
      <c r="A448" s="123" t="s">
        <v>654</v>
      </c>
      <c r="B448" s="126" t="s">
        <v>332</v>
      </c>
      <c r="C448" s="124" t="s">
        <v>510</v>
      </c>
      <c r="D448" s="124" t="s">
        <v>598</v>
      </c>
      <c r="E448" s="124" t="s">
        <v>599</v>
      </c>
      <c r="F448" s="124" t="s">
        <v>600</v>
      </c>
    </row>
    <row r="449" spans="1:6" ht="22.5" x14ac:dyDescent="0.15">
      <c r="A449" s="123">
        <v>510</v>
      </c>
      <c r="B449" s="126" t="s">
        <v>377</v>
      </c>
      <c r="C449" s="124" t="s">
        <v>488</v>
      </c>
      <c r="D449" s="124" t="s">
        <v>489</v>
      </c>
      <c r="E449" s="124" t="s">
        <v>495</v>
      </c>
      <c r="F449" s="124" t="s">
        <v>495</v>
      </c>
    </row>
    <row r="450" spans="1:6" ht="45" x14ac:dyDescent="0.15">
      <c r="A450" s="123">
        <v>511</v>
      </c>
      <c r="B450" s="126" t="s">
        <v>384</v>
      </c>
      <c r="C450" s="124" t="s">
        <v>552</v>
      </c>
      <c r="D450" s="124" t="s">
        <v>563</v>
      </c>
      <c r="E450" s="124" t="s">
        <v>564</v>
      </c>
      <c r="F450" s="124" t="s">
        <v>565</v>
      </c>
    </row>
    <row r="451" spans="1:6" ht="33.75" x14ac:dyDescent="0.15">
      <c r="A451" s="123">
        <v>514</v>
      </c>
      <c r="B451" s="126" t="s">
        <v>386</v>
      </c>
      <c r="C451" s="124" t="s">
        <v>552</v>
      </c>
      <c r="D451" s="124" t="s">
        <v>529</v>
      </c>
      <c r="E451" s="124" t="s">
        <v>655</v>
      </c>
      <c r="F451" s="124" t="s">
        <v>244</v>
      </c>
    </row>
    <row r="452" spans="1:6" ht="22.5" x14ac:dyDescent="0.15">
      <c r="A452" s="123">
        <v>518</v>
      </c>
      <c r="B452" s="126" t="s">
        <v>389</v>
      </c>
      <c r="C452" s="124" t="s">
        <v>488</v>
      </c>
      <c r="D452" s="124" t="s">
        <v>489</v>
      </c>
      <c r="E452" s="124" t="s">
        <v>624</v>
      </c>
      <c r="F452" s="124" t="s">
        <v>624</v>
      </c>
    </row>
    <row r="453" spans="1:6" ht="22.5" x14ac:dyDescent="0.15">
      <c r="A453" s="123">
        <v>519</v>
      </c>
      <c r="B453" s="126" t="s">
        <v>396</v>
      </c>
      <c r="C453" s="124" t="s">
        <v>510</v>
      </c>
      <c r="D453" s="124" t="s">
        <v>621</v>
      </c>
      <c r="E453" s="124" t="s">
        <v>622</v>
      </c>
      <c r="F453" s="124" t="s">
        <v>622</v>
      </c>
    </row>
    <row r="454" spans="1:6" ht="33.75" x14ac:dyDescent="0.15">
      <c r="A454" s="123">
        <v>523</v>
      </c>
      <c r="B454" s="126" t="s">
        <v>399</v>
      </c>
      <c r="C454" s="124" t="s">
        <v>577</v>
      </c>
      <c r="D454" s="124" t="s">
        <v>489</v>
      </c>
      <c r="E454" s="124" t="s">
        <v>645</v>
      </c>
      <c r="F454" s="124" t="s">
        <v>645</v>
      </c>
    </row>
    <row r="455" spans="1:6" ht="78.75" x14ac:dyDescent="0.15">
      <c r="A455" s="123">
        <v>524</v>
      </c>
      <c r="B455" s="126" t="s">
        <v>678</v>
      </c>
      <c r="C455" s="124" t="s">
        <v>510</v>
      </c>
      <c r="D455" s="124" t="s">
        <v>648</v>
      </c>
      <c r="E455" s="124" t="s">
        <v>649</v>
      </c>
      <c r="F455" s="124" t="s">
        <v>650</v>
      </c>
    </row>
    <row r="456" spans="1:6" x14ac:dyDescent="0.15">
      <c r="A456" s="120"/>
      <c r="B456" s="127"/>
      <c r="C456" s="121"/>
      <c r="D456" s="121"/>
      <c r="E456" s="121"/>
      <c r="F456" s="121"/>
    </row>
    <row r="457" spans="1:6" ht="12.75" x14ac:dyDescent="0.2">
      <c r="A457" s="111" t="s">
        <v>656</v>
      </c>
      <c r="B457" s="130" t="s">
        <v>657</v>
      </c>
      <c r="C457" s="112"/>
      <c r="D457" s="112"/>
      <c r="E457" s="122"/>
      <c r="F457" s="112"/>
    </row>
    <row r="458" spans="1:6" ht="12.75" x14ac:dyDescent="0.2">
      <c r="A458" s="111" t="s">
        <v>658</v>
      </c>
      <c r="B458" s="112" t="s">
        <v>489</v>
      </c>
      <c r="C458" s="112"/>
      <c r="D458" s="112"/>
      <c r="E458" s="121"/>
      <c r="F458" s="112"/>
    </row>
    <row r="459" spans="1:6" ht="12.75" x14ac:dyDescent="0.2">
      <c r="A459" s="111" t="s">
        <v>659</v>
      </c>
      <c r="B459" s="130" t="s">
        <v>476</v>
      </c>
      <c r="C459" s="112"/>
      <c r="D459" s="112"/>
      <c r="E459" s="112"/>
      <c r="F459" s="112"/>
    </row>
    <row r="460" spans="1:6" ht="12.75" x14ac:dyDescent="0.2">
      <c r="A460" s="111" t="s">
        <v>660</v>
      </c>
      <c r="B460" s="112" t="s">
        <v>661</v>
      </c>
      <c r="C460" s="112"/>
      <c r="D460" s="112"/>
      <c r="E460" s="112"/>
      <c r="F460" s="112"/>
    </row>
    <row r="461" spans="1:6" ht="12.75" x14ac:dyDescent="0.2">
      <c r="A461" s="111" t="s">
        <v>662</v>
      </c>
      <c r="B461" s="112" t="s">
        <v>663</v>
      </c>
      <c r="C461" s="112"/>
      <c r="D461" s="112"/>
      <c r="E461" s="112"/>
      <c r="F461" s="112"/>
    </row>
    <row r="462" spans="1:6" ht="12.75" x14ac:dyDescent="0.2">
      <c r="A462" s="111" t="s">
        <v>664</v>
      </c>
      <c r="B462" s="112" t="s">
        <v>665</v>
      </c>
      <c r="C462" s="112"/>
      <c r="D462" s="112"/>
      <c r="E462" s="112"/>
      <c r="F462" s="112"/>
    </row>
    <row r="463" spans="1:6" ht="12.75" x14ac:dyDescent="0.2">
      <c r="A463" s="111" t="s">
        <v>666</v>
      </c>
      <c r="B463" s="112" t="s">
        <v>667</v>
      </c>
      <c r="C463" s="112"/>
      <c r="D463" s="112"/>
      <c r="E463" s="112"/>
      <c r="F463" s="112"/>
    </row>
    <row r="464" spans="1:6" ht="12.75" x14ac:dyDescent="0.2">
      <c r="A464" s="111" t="s">
        <v>668</v>
      </c>
      <c r="B464" s="112" t="s">
        <v>669</v>
      </c>
      <c r="C464" s="112"/>
      <c r="D464" s="112"/>
      <c r="E464" s="112"/>
      <c r="F464" s="112"/>
    </row>
    <row r="465" spans="1:6" ht="12.75" x14ac:dyDescent="0.2">
      <c r="A465" s="111" t="s">
        <v>670</v>
      </c>
      <c r="B465" s="112" t="s">
        <v>671</v>
      </c>
      <c r="C465" s="112"/>
      <c r="D465" s="112"/>
      <c r="E465" s="112"/>
      <c r="F465" s="112"/>
    </row>
    <row r="466" spans="1:6" ht="12.75" x14ac:dyDescent="0.2">
      <c r="A466" s="111"/>
      <c r="B466" s="112"/>
      <c r="C466" s="112"/>
      <c r="D466" s="112"/>
      <c r="E466" s="112"/>
      <c r="F466" s="112"/>
    </row>
    <row r="467" spans="1:6" x14ac:dyDescent="0.15">
      <c r="A467" s="139" t="s">
        <v>672</v>
      </c>
      <c r="B467" s="139"/>
      <c r="C467" s="139"/>
      <c r="D467" s="139"/>
      <c r="E467" s="139"/>
      <c r="F467" s="139"/>
    </row>
    <row r="468" spans="1:6" x14ac:dyDescent="0.15">
      <c r="A468" s="139"/>
      <c r="B468" s="139"/>
      <c r="C468" s="139"/>
      <c r="D468" s="139"/>
      <c r="E468" s="139"/>
      <c r="F468" s="139"/>
    </row>
    <row r="469" spans="1:6" x14ac:dyDescent="0.15">
      <c r="A469" s="139"/>
      <c r="B469" s="139"/>
      <c r="C469" s="139"/>
      <c r="D469" s="139"/>
      <c r="E469" s="139"/>
      <c r="F469" s="139"/>
    </row>
    <row r="470" spans="1:6" x14ac:dyDescent="0.15">
      <c r="A470" s="139"/>
      <c r="B470" s="139"/>
      <c r="C470" s="139"/>
      <c r="D470" s="139"/>
      <c r="E470" s="139"/>
      <c r="F470" s="139"/>
    </row>
  </sheetData>
  <mergeCells count="1">
    <mergeCell ref="A467:F47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97"/>
  <sheetViews>
    <sheetView workbookViewId="0"/>
  </sheetViews>
  <sheetFormatPr baseColWidth="10" defaultColWidth="11.7109375" defaultRowHeight="12" x14ac:dyDescent="0.15"/>
  <cols>
    <col min="1" max="1" width="35.140625" style="6" customWidth="1"/>
    <col min="2" max="2" width="12.7109375" style="3" customWidth="1"/>
    <col min="3" max="3" width="9.85546875" style="3" bestFit="1" customWidth="1"/>
    <col min="4" max="4" width="24" style="6" bestFit="1" customWidth="1"/>
    <col min="5" max="5" width="12.28515625" style="9" customWidth="1"/>
    <col min="6" max="6" width="16.5703125" style="6" bestFit="1" customWidth="1"/>
    <col min="7" max="7" width="11.140625" style="6" customWidth="1"/>
    <col min="8" max="8" width="11.7109375" style="6" bestFit="1" customWidth="1"/>
    <col min="9" max="9" width="13.85546875" style="6" bestFit="1" customWidth="1"/>
    <col min="10" max="10" width="19.85546875" style="6" bestFit="1" customWidth="1"/>
    <col min="11" max="11" width="17.140625" style="6" bestFit="1" customWidth="1"/>
    <col min="12" max="13" width="16.42578125" style="6" bestFit="1" customWidth="1"/>
    <col min="14" max="14" width="3.42578125" style="6" customWidth="1"/>
    <col min="15" max="147" width="9.7109375" style="7" customWidth="1"/>
    <col min="148" max="256" width="11.7109375" style="7"/>
    <col min="257" max="257" width="35.140625" style="7" customWidth="1"/>
    <col min="258" max="258" width="6.7109375" style="7" customWidth="1"/>
    <col min="259" max="259" width="9.85546875" style="7" bestFit="1" customWidth="1"/>
    <col min="260" max="260" width="5.7109375" style="7" customWidth="1"/>
    <col min="261" max="261" width="12.28515625" style="7" customWidth="1"/>
    <col min="262" max="262" width="6.7109375" style="7" bestFit="1" customWidth="1"/>
    <col min="263" max="263" width="11.140625" style="7" customWidth="1"/>
    <col min="264" max="264" width="11" style="7" bestFit="1" customWidth="1"/>
    <col min="265" max="265" width="13.85546875" style="7" bestFit="1" customWidth="1"/>
    <col min="266" max="266" width="19.85546875" style="7" bestFit="1" customWidth="1"/>
    <col min="267" max="267" width="17.140625" style="7" bestFit="1" customWidth="1"/>
    <col min="268" max="269" width="16.42578125" style="7" bestFit="1" customWidth="1"/>
    <col min="270" max="270" width="3.42578125" style="7" customWidth="1"/>
    <col min="271" max="403" width="9.7109375" style="7" customWidth="1"/>
    <col min="404" max="512" width="11.7109375" style="7"/>
    <col min="513" max="513" width="35.140625" style="7" customWidth="1"/>
    <col min="514" max="514" width="6.7109375" style="7" customWidth="1"/>
    <col min="515" max="515" width="9.85546875" style="7" bestFit="1" customWidth="1"/>
    <col min="516" max="516" width="5.7109375" style="7" customWidth="1"/>
    <col min="517" max="517" width="12.28515625" style="7" customWidth="1"/>
    <col min="518" max="518" width="6.7109375" style="7" bestFit="1" customWidth="1"/>
    <col min="519" max="519" width="11.140625" style="7" customWidth="1"/>
    <col min="520" max="520" width="11" style="7" bestFit="1" customWidth="1"/>
    <col min="521" max="521" width="13.85546875" style="7" bestFit="1" customWidth="1"/>
    <col min="522" max="522" width="19.85546875" style="7" bestFit="1" customWidth="1"/>
    <col min="523" max="523" width="17.140625" style="7" bestFit="1" customWidth="1"/>
    <col min="524" max="525" width="16.42578125" style="7" bestFit="1" customWidth="1"/>
    <col min="526" max="526" width="3.42578125" style="7" customWidth="1"/>
    <col min="527" max="659" width="9.7109375" style="7" customWidth="1"/>
    <col min="660" max="768" width="11.7109375" style="7"/>
    <col min="769" max="769" width="35.140625" style="7" customWidth="1"/>
    <col min="770" max="770" width="6.7109375" style="7" customWidth="1"/>
    <col min="771" max="771" width="9.85546875" style="7" bestFit="1" customWidth="1"/>
    <col min="772" max="772" width="5.7109375" style="7" customWidth="1"/>
    <col min="773" max="773" width="12.28515625" style="7" customWidth="1"/>
    <col min="774" max="774" width="6.7109375" style="7" bestFit="1" customWidth="1"/>
    <col min="775" max="775" width="11.140625" style="7" customWidth="1"/>
    <col min="776" max="776" width="11" style="7" bestFit="1" customWidth="1"/>
    <col min="777" max="777" width="13.85546875" style="7" bestFit="1" customWidth="1"/>
    <col min="778" max="778" width="19.85546875" style="7" bestFit="1" customWidth="1"/>
    <col min="779" max="779" width="17.140625" style="7" bestFit="1" customWidth="1"/>
    <col min="780" max="781" width="16.42578125" style="7" bestFit="1" customWidth="1"/>
    <col min="782" max="782" width="3.42578125" style="7" customWidth="1"/>
    <col min="783" max="915" width="9.7109375" style="7" customWidth="1"/>
    <col min="916"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2.28515625" style="7" customWidth="1"/>
    <col min="1030" max="1030" width="6.7109375" style="7" bestFit="1" customWidth="1"/>
    <col min="1031" max="1031" width="11.140625" style="7" customWidth="1"/>
    <col min="1032" max="1032" width="11" style="7" bestFit="1" customWidth="1"/>
    <col min="1033" max="1033" width="13.85546875" style="7" bestFit="1" customWidth="1"/>
    <col min="1034" max="1034" width="19.85546875" style="7" bestFit="1" customWidth="1"/>
    <col min="1035" max="1035" width="17.140625" style="7" bestFit="1" customWidth="1"/>
    <col min="1036" max="1037" width="16.42578125" style="7" bestFit="1" customWidth="1"/>
    <col min="1038" max="1038" width="3.42578125" style="7" customWidth="1"/>
    <col min="1039" max="1171" width="9.7109375" style="7" customWidth="1"/>
    <col min="1172"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2.28515625" style="7" customWidth="1"/>
    <col min="1286" max="1286" width="6.7109375" style="7" bestFit="1" customWidth="1"/>
    <col min="1287" max="1287" width="11.140625" style="7" customWidth="1"/>
    <col min="1288" max="1288" width="11" style="7" bestFit="1" customWidth="1"/>
    <col min="1289" max="1289" width="13.85546875" style="7" bestFit="1" customWidth="1"/>
    <col min="1290" max="1290" width="19.85546875" style="7" bestFit="1" customWidth="1"/>
    <col min="1291" max="1291" width="17.140625" style="7" bestFit="1" customWidth="1"/>
    <col min="1292" max="1293" width="16.42578125" style="7" bestFit="1" customWidth="1"/>
    <col min="1294" max="1294" width="3.42578125" style="7" customWidth="1"/>
    <col min="1295" max="1427" width="9.7109375" style="7" customWidth="1"/>
    <col min="1428"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2.28515625" style="7" customWidth="1"/>
    <col min="1542" max="1542" width="6.7109375" style="7" bestFit="1" customWidth="1"/>
    <col min="1543" max="1543" width="11.140625" style="7" customWidth="1"/>
    <col min="1544" max="1544" width="11" style="7" bestFit="1" customWidth="1"/>
    <col min="1545" max="1545" width="13.85546875" style="7" bestFit="1" customWidth="1"/>
    <col min="1546" max="1546" width="19.85546875" style="7" bestFit="1" customWidth="1"/>
    <col min="1547" max="1547" width="17.140625" style="7" bestFit="1" customWidth="1"/>
    <col min="1548" max="1549" width="16.42578125" style="7" bestFit="1" customWidth="1"/>
    <col min="1550" max="1550" width="3.42578125" style="7" customWidth="1"/>
    <col min="1551" max="1683" width="9.7109375" style="7" customWidth="1"/>
    <col min="1684"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2.28515625" style="7" customWidth="1"/>
    <col min="1798" max="1798" width="6.7109375" style="7" bestFit="1" customWidth="1"/>
    <col min="1799" max="1799" width="11.140625" style="7" customWidth="1"/>
    <col min="1800" max="1800" width="11" style="7" bestFit="1" customWidth="1"/>
    <col min="1801" max="1801" width="13.85546875" style="7" bestFit="1" customWidth="1"/>
    <col min="1802" max="1802" width="19.85546875" style="7" bestFit="1" customWidth="1"/>
    <col min="1803" max="1803" width="17.140625" style="7" bestFit="1" customWidth="1"/>
    <col min="1804" max="1805" width="16.42578125" style="7" bestFit="1" customWidth="1"/>
    <col min="1806" max="1806" width="3.42578125" style="7" customWidth="1"/>
    <col min="1807" max="1939" width="9.7109375" style="7" customWidth="1"/>
    <col min="1940"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2.28515625" style="7" customWidth="1"/>
    <col min="2054" max="2054" width="6.7109375" style="7" bestFit="1" customWidth="1"/>
    <col min="2055" max="2055" width="11.140625" style="7" customWidth="1"/>
    <col min="2056" max="2056" width="11" style="7" bestFit="1" customWidth="1"/>
    <col min="2057" max="2057" width="13.85546875" style="7" bestFit="1" customWidth="1"/>
    <col min="2058" max="2058" width="19.85546875" style="7" bestFit="1" customWidth="1"/>
    <col min="2059" max="2059" width="17.140625" style="7" bestFit="1" customWidth="1"/>
    <col min="2060" max="2061" width="16.42578125" style="7" bestFit="1" customWidth="1"/>
    <col min="2062" max="2062" width="3.42578125" style="7" customWidth="1"/>
    <col min="2063" max="2195" width="9.7109375" style="7" customWidth="1"/>
    <col min="2196"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2.28515625" style="7" customWidth="1"/>
    <col min="2310" max="2310" width="6.7109375" style="7" bestFit="1" customWidth="1"/>
    <col min="2311" max="2311" width="11.140625" style="7" customWidth="1"/>
    <col min="2312" max="2312" width="11" style="7" bestFit="1" customWidth="1"/>
    <col min="2313" max="2313" width="13.85546875" style="7" bestFit="1" customWidth="1"/>
    <col min="2314" max="2314" width="19.85546875" style="7" bestFit="1" customWidth="1"/>
    <col min="2315" max="2315" width="17.140625" style="7" bestFit="1" customWidth="1"/>
    <col min="2316" max="2317" width="16.42578125" style="7" bestFit="1" customWidth="1"/>
    <col min="2318" max="2318" width="3.42578125" style="7" customWidth="1"/>
    <col min="2319" max="2451" width="9.7109375" style="7" customWidth="1"/>
    <col min="2452"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2.28515625" style="7" customWidth="1"/>
    <col min="2566" max="2566" width="6.7109375" style="7" bestFit="1" customWidth="1"/>
    <col min="2567" max="2567" width="11.140625" style="7" customWidth="1"/>
    <col min="2568" max="2568" width="11" style="7" bestFit="1" customWidth="1"/>
    <col min="2569" max="2569" width="13.85546875" style="7" bestFit="1" customWidth="1"/>
    <col min="2570" max="2570" width="19.85546875" style="7" bestFit="1" customWidth="1"/>
    <col min="2571" max="2571" width="17.140625" style="7" bestFit="1" customWidth="1"/>
    <col min="2572" max="2573" width="16.42578125" style="7" bestFit="1" customWidth="1"/>
    <col min="2574" max="2574" width="3.42578125" style="7" customWidth="1"/>
    <col min="2575" max="2707" width="9.7109375" style="7" customWidth="1"/>
    <col min="2708"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2.28515625" style="7" customWidth="1"/>
    <col min="2822" max="2822" width="6.7109375" style="7" bestFit="1" customWidth="1"/>
    <col min="2823" max="2823" width="11.140625" style="7" customWidth="1"/>
    <col min="2824" max="2824" width="11" style="7" bestFit="1" customWidth="1"/>
    <col min="2825" max="2825" width="13.85546875" style="7" bestFit="1" customWidth="1"/>
    <col min="2826" max="2826" width="19.85546875" style="7" bestFit="1" customWidth="1"/>
    <col min="2827" max="2827" width="17.140625" style="7" bestFit="1" customWidth="1"/>
    <col min="2828" max="2829" width="16.42578125" style="7" bestFit="1" customWidth="1"/>
    <col min="2830" max="2830" width="3.42578125" style="7" customWidth="1"/>
    <col min="2831" max="2963" width="9.7109375" style="7" customWidth="1"/>
    <col min="2964"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2.28515625" style="7" customWidth="1"/>
    <col min="3078" max="3078" width="6.7109375" style="7" bestFit="1" customWidth="1"/>
    <col min="3079" max="3079" width="11.140625" style="7" customWidth="1"/>
    <col min="3080" max="3080" width="11" style="7" bestFit="1" customWidth="1"/>
    <col min="3081" max="3081" width="13.85546875" style="7" bestFit="1" customWidth="1"/>
    <col min="3082" max="3082" width="19.85546875" style="7" bestFit="1" customWidth="1"/>
    <col min="3083" max="3083" width="17.140625" style="7" bestFit="1" customWidth="1"/>
    <col min="3084" max="3085" width="16.42578125" style="7" bestFit="1" customWidth="1"/>
    <col min="3086" max="3086" width="3.42578125" style="7" customWidth="1"/>
    <col min="3087" max="3219" width="9.7109375" style="7" customWidth="1"/>
    <col min="3220"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2.28515625" style="7" customWidth="1"/>
    <col min="3334" max="3334" width="6.7109375" style="7" bestFit="1" customWidth="1"/>
    <col min="3335" max="3335" width="11.140625" style="7" customWidth="1"/>
    <col min="3336" max="3336" width="11" style="7" bestFit="1" customWidth="1"/>
    <col min="3337" max="3337" width="13.85546875" style="7" bestFit="1" customWidth="1"/>
    <col min="3338" max="3338" width="19.85546875" style="7" bestFit="1" customWidth="1"/>
    <col min="3339" max="3339" width="17.140625" style="7" bestFit="1" customWidth="1"/>
    <col min="3340" max="3341" width="16.42578125" style="7" bestFit="1" customWidth="1"/>
    <col min="3342" max="3342" width="3.42578125" style="7" customWidth="1"/>
    <col min="3343" max="3475" width="9.7109375" style="7" customWidth="1"/>
    <col min="3476"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2.28515625" style="7" customWidth="1"/>
    <col min="3590" max="3590" width="6.7109375" style="7" bestFit="1" customWidth="1"/>
    <col min="3591" max="3591" width="11.140625" style="7" customWidth="1"/>
    <col min="3592" max="3592" width="11" style="7" bestFit="1" customWidth="1"/>
    <col min="3593" max="3593" width="13.85546875" style="7" bestFit="1" customWidth="1"/>
    <col min="3594" max="3594" width="19.85546875" style="7" bestFit="1" customWidth="1"/>
    <col min="3595" max="3595" width="17.140625" style="7" bestFit="1" customWidth="1"/>
    <col min="3596" max="3597" width="16.42578125" style="7" bestFit="1" customWidth="1"/>
    <col min="3598" max="3598" width="3.42578125" style="7" customWidth="1"/>
    <col min="3599" max="3731" width="9.7109375" style="7" customWidth="1"/>
    <col min="3732"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2.28515625" style="7" customWidth="1"/>
    <col min="3846" max="3846" width="6.7109375" style="7" bestFit="1" customWidth="1"/>
    <col min="3847" max="3847" width="11.140625" style="7" customWidth="1"/>
    <col min="3848" max="3848" width="11" style="7" bestFit="1" customWidth="1"/>
    <col min="3849" max="3849" width="13.85546875" style="7" bestFit="1" customWidth="1"/>
    <col min="3850" max="3850" width="19.85546875" style="7" bestFit="1" customWidth="1"/>
    <col min="3851" max="3851" width="17.140625" style="7" bestFit="1" customWidth="1"/>
    <col min="3852" max="3853" width="16.42578125" style="7" bestFit="1" customWidth="1"/>
    <col min="3854" max="3854" width="3.42578125" style="7" customWidth="1"/>
    <col min="3855" max="3987" width="9.7109375" style="7" customWidth="1"/>
    <col min="3988"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2.28515625" style="7" customWidth="1"/>
    <col min="4102" max="4102" width="6.7109375" style="7" bestFit="1" customWidth="1"/>
    <col min="4103" max="4103" width="11.140625" style="7" customWidth="1"/>
    <col min="4104" max="4104" width="11" style="7" bestFit="1" customWidth="1"/>
    <col min="4105" max="4105" width="13.85546875" style="7" bestFit="1" customWidth="1"/>
    <col min="4106" max="4106" width="19.85546875" style="7" bestFit="1" customWidth="1"/>
    <col min="4107" max="4107" width="17.140625" style="7" bestFit="1" customWidth="1"/>
    <col min="4108" max="4109" width="16.42578125" style="7" bestFit="1" customWidth="1"/>
    <col min="4110" max="4110" width="3.42578125" style="7" customWidth="1"/>
    <col min="4111" max="4243" width="9.7109375" style="7" customWidth="1"/>
    <col min="4244"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2.28515625" style="7" customWidth="1"/>
    <col min="4358" max="4358" width="6.7109375" style="7" bestFit="1" customWidth="1"/>
    <col min="4359" max="4359" width="11.140625" style="7" customWidth="1"/>
    <col min="4360" max="4360" width="11" style="7" bestFit="1" customWidth="1"/>
    <col min="4361" max="4361" width="13.85546875" style="7" bestFit="1" customWidth="1"/>
    <col min="4362" max="4362" width="19.85546875" style="7" bestFit="1" customWidth="1"/>
    <col min="4363" max="4363" width="17.140625" style="7" bestFit="1" customWidth="1"/>
    <col min="4364" max="4365" width="16.42578125" style="7" bestFit="1" customWidth="1"/>
    <col min="4366" max="4366" width="3.42578125" style="7" customWidth="1"/>
    <col min="4367" max="4499" width="9.7109375" style="7" customWidth="1"/>
    <col min="4500"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2.28515625" style="7" customWidth="1"/>
    <col min="4614" max="4614" width="6.7109375" style="7" bestFit="1" customWidth="1"/>
    <col min="4615" max="4615" width="11.140625" style="7" customWidth="1"/>
    <col min="4616" max="4616" width="11" style="7" bestFit="1" customWidth="1"/>
    <col min="4617" max="4617" width="13.85546875" style="7" bestFit="1" customWidth="1"/>
    <col min="4618" max="4618" width="19.85546875" style="7" bestFit="1" customWidth="1"/>
    <col min="4619" max="4619" width="17.140625" style="7" bestFit="1" customWidth="1"/>
    <col min="4620" max="4621" width="16.42578125" style="7" bestFit="1" customWidth="1"/>
    <col min="4622" max="4622" width="3.42578125" style="7" customWidth="1"/>
    <col min="4623" max="4755" width="9.7109375" style="7" customWidth="1"/>
    <col min="4756"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2.28515625" style="7" customWidth="1"/>
    <col min="4870" max="4870" width="6.7109375" style="7" bestFit="1" customWidth="1"/>
    <col min="4871" max="4871" width="11.140625" style="7" customWidth="1"/>
    <col min="4872" max="4872" width="11" style="7" bestFit="1" customWidth="1"/>
    <col min="4873" max="4873" width="13.85546875" style="7" bestFit="1" customWidth="1"/>
    <col min="4874" max="4874" width="19.85546875" style="7" bestFit="1" customWidth="1"/>
    <col min="4875" max="4875" width="17.140625" style="7" bestFit="1" customWidth="1"/>
    <col min="4876" max="4877" width="16.42578125" style="7" bestFit="1" customWidth="1"/>
    <col min="4878" max="4878" width="3.42578125" style="7" customWidth="1"/>
    <col min="4879" max="5011" width="9.7109375" style="7" customWidth="1"/>
    <col min="5012"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2.28515625" style="7" customWidth="1"/>
    <col min="5126" max="5126" width="6.7109375" style="7" bestFit="1" customWidth="1"/>
    <col min="5127" max="5127" width="11.140625" style="7" customWidth="1"/>
    <col min="5128" max="5128" width="11" style="7" bestFit="1" customWidth="1"/>
    <col min="5129" max="5129" width="13.85546875" style="7" bestFit="1" customWidth="1"/>
    <col min="5130" max="5130" width="19.85546875" style="7" bestFit="1" customWidth="1"/>
    <col min="5131" max="5131" width="17.140625" style="7" bestFit="1" customWidth="1"/>
    <col min="5132" max="5133" width="16.42578125" style="7" bestFit="1" customWidth="1"/>
    <col min="5134" max="5134" width="3.42578125" style="7" customWidth="1"/>
    <col min="5135" max="5267" width="9.7109375" style="7" customWidth="1"/>
    <col min="5268"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2.28515625" style="7" customWidth="1"/>
    <col min="5382" max="5382" width="6.7109375" style="7" bestFit="1" customWidth="1"/>
    <col min="5383" max="5383" width="11.140625" style="7" customWidth="1"/>
    <col min="5384" max="5384" width="11" style="7" bestFit="1" customWidth="1"/>
    <col min="5385" max="5385" width="13.85546875" style="7" bestFit="1" customWidth="1"/>
    <col min="5386" max="5386" width="19.85546875" style="7" bestFit="1" customWidth="1"/>
    <col min="5387" max="5387" width="17.140625" style="7" bestFit="1" customWidth="1"/>
    <col min="5388" max="5389" width="16.42578125" style="7" bestFit="1" customWidth="1"/>
    <col min="5390" max="5390" width="3.42578125" style="7" customWidth="1"/>
    <col min="5391" max="5523" width="9.7109375" style="7" customWidth="1"/>
    <col min="5524"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2.28515625" style="7" customWidth="1"/>
    <col min="5638" max="5638" width="6.7109375" style="7" bestFit="1" customWidth="1"/>
    <col min="5639" max="5639" width="11.140625" style="7" customWidth="1"/>
    <col min="5640" max="5640" width="11" style="7" bestFit="1" customWidth="1"/>
    <col min="5641" max="5641" width="13.85546875" style="7" bestFit="1" customWidth="1"/>
    <col min="5642" max="5642" width="19.85546875" style="7" bestFit="1" customWidth="1"/>
    <col min="5643" max="5643" width="17.140625" style="7" bestFit="1" customWidth="1"/>
    <col min="5644" max="5645" width="16.42578125" style="7" bestFit="1" customWidth="1"/>
    <col min="5646" max="5646" width="3.42578125" style="7" customWidth="1"/>
    <col min="5647" max="5779" width="9.7109375" style="7" customWidth="1"/>
    <col min="5780"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2.28515625" style="7" customWidth="1"/>
    <col min="5894" max="5894" width="6.7109375" style="7" bestFit="1" customWidth="1"/>
    <col min="5895" max="5895" width="11.140625" style="7" customWidth="1"/>
    <col min="5896" max="5896" width="11" style="7" bestFit="1" customWidth="1"/>
    <col min="5897" max="5897" width="13.85546875" style="7" bestFit="1" customWidth="1"/>
    <col min="5898" max="5898" width="19.85546875" style="7" bestFit="1" customWidth="1"/>
    <col min="5899" max="5899" width="17.140625" style="7" bestFit="1" customWidth="1"/>
    <col min="5900" max="5901" width="16.42578125" style="7" bestFit="1" customWidth="1"/>
    <col min="5902" max="5902" width="3.42578125" style="7" customWidth="1"/>
    <col min="5903" max="6035" width="9.7109375" style="7" customWidth="1"/>
    <col min="6036"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2.28515625" style="7" customWidth="1"/>
    <col min="6150" max="6150" width="6.7109375" style="7" bestFit="1" customWidth="1"/>
    <col min="6151" max="6151" width="11.140625" style="7" customWidth="1"/>
    <col min="6152" max="6152" width="11" style="7" bestFit="1" customWidth="1"/>
    <col min="6153" max="6153" width="13.85546875" style="7" bestFit="1" customWidth="1"/>
    <col min="6154" max="6154" width="19.85546875" style="7" bestFit="1" customWidth="1"/>
    <col min="6155" max="6155" width="17.140625" style="7" bestFit="1" customWidth="1"/>
    <col min="6156" max="6157" width="16.42578125" style="7" bestFit="1" customWidth="1"/>
    <col min="6158" max="6158" width="3.42578125" style="7" customWidth="1"/>
    <col min="6159" max="6291" width="9.7109375" style="7" customWidth="1"/>
    <col min="6292"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2.28515625" style="7" customWidth="1"/>
    <col min="6406" max="6406" width="6.7109375" style="7" bestFit="1" customWidth="1"/>
    <col min="6407" max="6407" width="11.140625" style="7" customWidth="1"/>
    <col min="6408" max="6408" width="11" style="7" bestFit="1" customWidth="1"/>
    <col min="6409" max="6409" width="13.85546875" style="7" bestFit="1" customWidth="1"/>
    <col min="6410" max="6410" width="19.85546875" style="7" bestFit="1" customWidth="1"/>
    <col min="6411" max="6411" width="17.140625" style="7" bestFit="1" customWidth="1"/>
    <col min="6412" max="6413" width="16.42578125" style="7" bestFit="1" customWidth="1"/>
    <col min="6414" max="6414" width="3.42578125" style="7" customWidth="1"/>
    <col min="6415" max="6547" width="9.7109375" style="7" customWidth="1"/>
    <col min="6548"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2.28515625" style="7" customWidth="1"/>
    <col min="6662" max="6662" width="6.7109375" style="7" bestFit="1" customWidth="1"/>
    <col min="6663" max="6663" width="11.140625" style="7" customWidth="1"/>
    <col min="6664" max="6664" width="11" style="7" bestFit="1" customWidth="1"/>
    <col min="6665" max="6665" width="13.85546875" style="7" bestFit="1" customWidth="1"/>
    <col min="6666" max="6666" width="19.85546875" style="7" bestFit="1" customWidth="1"/>
    <col min="6667" max="6667" width="17.140625" style="7" bestFit="1" customWidth="1"/>
    <col min="6668" max="6669" width="16.42578125" style="7" bestFit="1" customWidth="1"/>
    <col min="6670" max="6670" width="3.42578125" style="7" customWidth="1"/>
    <col min="6671" max="6803" width="9.7109375" style="7" customWidth="1"/>
    <col min="6804"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2.28515625" style="7" customWidth="1"/>
    <col min="6918" max="6918" width="6.7109375" style="7" bestFit="1" customWidth="1"/>
    <col min="6919" max="6919" width="11.140625" style="7" customWidth="1"/>
    <col min="6920" max="6920" width="11" style="7" bestFit="1" customWidth="1"/>
    <col min="6921" max="6921" width="13.85546875" style="7" bestFit="1" customWidth="1"/>
    <col min="6922" max="6922" width="19.85546875" style="7" bestFit="1" customWidth="1"/>
    <col min="6923" max="6923" width="17.140625" style="7" bestFit="1" customWidth="1"/>
    <col min="6924" max="6925" width="16.42578125" style="7" bestFit="1" customWidth="1"/>
    <col min="6926" max="6926" width="3.42578125" style="7" customWidth="1"/>
    <col min="6927" max="7059" width="9.7109375" style="7" customWidth="1"/>
    <col min="7060"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2.28515625" style="7" customWidth="1"/>
    <col min="7174" max="7174" width="6.7109375" style="7" bestFit="1" customWidth="1"/>
    <col min="7175" max="7175" width="11.140625" style="7" customWidth="1"/>
    <col min="7176" max="7176" width="11" style="7" bestFit="1" customWidth="1"/>
    <col min="7177" max="7177" width="13.85546875" style="7" bestFit="1" customWidth="1"/>
    <col min="7178" max="7178" width="19.85546875" style="7" bestFit="1" customWidth="1"/>
    <col min="7179" max="7179" width="17.140625" style="7" bestFit="1" customWidth="1"/>
    <col min="7180" max="7181" width="16.42578125" style="7" bestFit="1" customWidth="1"/>
    <col min="7182" max="7182" width="3.42578125" style="7" customWidth="1"/>
    <col min="7183" max="7315" width="9.7109375" style="7" customWidth="1"/>
    <col min="7316"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2.28515625" style="7" customWidth="1"/>
    <col min="7430" max="7430" width="6.7109375" style="7" bestFit="1" customWidth="1"/>
    <col min="7431" max="7431" width="11.140625" style="7" customWidth="1"/>
    <col min="7432" max="7432" width="11" style="7" bestFit="1" customWidth="1"/>
    <col min="7433" max="7433" width="13.85546875" style="7" bestFit="1" customWidth="1"/>
    <col min="7434" max="7434" width="19.85546875" style="7" bestFit="1" customWidth="1"/>
    <col min="7435" max="7435" width="17.140625" style="7" bestFit="1" customWidth="1"/>
    <col min="7436" max="7437" width="16.42578125" style="7" bestFit="1" customWidth="1"/>
    <col min="7438" max="7438" width="3.42578125" style="7" customWidth="1"/>
    <col min="7439" max="7571" width="9.7109375" style="7" customWidth="1"/>
    <col min="7572"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2.28515625" style="7" customWidth="1"/>
    <col min="7686" max="7686" width="6.7109375" style="7" bestFit="1" customWidth="1"/>
    <col min="7687" max="7687" width="11.140625" style="7" customWidth="1"/>
    <col min="7688" max="7688" width="11" style="7" bestFit="1" customWidth="1"/>
    <col min="7689" max="7689" width="13.85546875" style="7" bestFit="1" customWidth="1"/>
    <col min="7690" max="7690" width="19.85546875" style="7" bestFit="1" customWidth="1"/>
    <col min="7691" max="7691" width="17.140625" style="7" bestFit="1" customWidth="1"/>
    <col min="7692" max="7693" width="16.42578125" style="7" bestFit="1" customWidth="1"/>
    <col min="7694" max="7694" width="3.42578125" style="7" customWidth="1"/>
    <col min="7695" max="7827" width="9.7109375" style="7" customWidth="1"/>
    <col min="7828"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2.28515625" style="7" customWidth="1"/>
    <col min="7942" max="7942" width="6.7109375" style="7" bestFit="1" customWidth="1"/>
    <col min="7943" max="7943" width="11.140625" style="7" customWidth="1"/>
    <col min="7944" max="7944" width="11" style="7" bestFit="1" customWidth="1"/>
    <col min="7945" max="7945" width="13.85546875" style="7" bestFit="1" customWidth="1"/>
    <col min="7946" max="7946" width="19.85546875" style="7" bestFit="1" customWidth="1"/>
    <col min="7947" max="7947" width="17.140625" style="7" bestFit="1" customWidth="1"/>
    <col min="7948" max="7949" width="16.42578125" style="7" bestFit="1" customWidth="1"/>
    <col min="7950" max="7950" width="3.42578125" style="7" customWidth="1"/>
    <col min="7951" max="8083" width="9.7109375" style="7" customWidth="1"/>
    <col min="8084"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2.28515625" style="7" customWidth="1"/>
    <col min="8198" max="8198" width="6.7109375" style="7" bestFit="1" customWidth="1"/>
    <col min="8199" max="8199" width="11.140625" style="7" customWidth="1"/>
    <col min="8200" max="8200" width="11" style="7" bestFit="1" customWidth="1"/>
    <col min="8201" max="8201" width="13.85546875" style="7" bestFit="1" customWidth="1"/>
    <col min="8202" max="8202" width="19.85546875" style="7" bestFit="1" customWidth="1"/>
    <col min="8203" max="8203" width="17.140625" style="7" bestFit="1" customWidth="1"/>
    <col min="8204" max="8205" width="16.42578125" style="7" bestFit="1" customWidth="1"/>
    <col min="8206" max="8206" width="3.42578125" style="7" customWidth="1"/>
    <col min="8207" max="8339" width="9.7109375" style="7" customWidth="1"/>
    <col min="8340"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2.28515625" style="7" customWidth="1"/>
    <col min="8454" max="8454" width="6.7109375" style="7" bestFit="1" customWidth="1"/>
    <col min="8455" max="8455" width="11.140625" style="7" customWidth="1"/>
    <col min="8456" max="8456" width="11" style="7" bestFit="1" customWidth="1"/>
    <col min="8457" max="8457" width="13.85546875" style="7" bestFit="1" customWidth="1"/>
    <col min="8458" max="8458" width="19.85546875" style="7" bestFit="1" customWidth="1"/>
    <col min="8459" max="8459" width="17.140625" style="7" bestFit="1" customWidth="1"/>
    <col min="8460" max="8461" width="16.42578125" style="7" bestFit="1" customWidth="1"/>
    <col min="8462" max="8462" width="3.42578125" style="7" customWidth="1"/>
    <col min="8463" max="8595" width="9.7109375" style="7" customWidth="1"/>
    <col min="8596"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2.28515625" style="7" customWidth="1"/>
    <col min="8710" max="8710" width="6.7109375" style="7" bestFit="1" customWidth="1"/>
    <col min="8711" max="8711" width="11.140625" style="7" customWidth="1"/>
    <col min="8712" max="8712" width="11" style="7" bestFit="1" customWidth="1"/>
    <col min="8713" max="8713" width="13.85546875" style="7" bestFit="1" customWidth="1"/>
    <col min="8714" max="8714" width="19.85546875" style="7" bestFit="1" customWidth="1"/>
    <col min="8715" max="8715" width="17.140625" style="7" bestFit="1" customWidth="1"/>
    <col min="8716" max="8717" width="16.42578125" style="7" bestFit="1" customWidth="1"/>
    <col min="8718" max="8718" width="3.42578125" style="7" customWidth="1"/>
    <col min="8719" max="8851" width="9.7109375" style="7" customWidth="1"/>
    <col min="8852"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2.28515625" style="7" customWidth="1"/>
    <col min="8966" max="8966" width="6.7109375" style="7" bestFit="1" customWidth="1"/>
    <col min="8967" max="8967" width="11.140625" style="7" customWidth="1"/>
    <col min="8968" max="8968" width="11" style="7" bestFit="1" customWidth="1"/>
    <col min="8969" max="8969" width="13.85546875" style="7" bestFit="1" customWidth="1"/>
    <col min="8970" max="8970" width="19.85546875" style="7" bestFit="1" customWidth="1"/>
    <col min="8971" max="8971" width="17.140625" style="7" bestFit="1" customWidth="1"/>
    <col min="8972" max="8973" width="16.42578125" style="7" bestFit="1" customWidth="1"/>
    <col min="8974" max="8974" width="3.42578125" style="7" customWidth="1"/>
    <col min="8975" max="9107" width="9.7109375" style="7" customWidth="1"/>
    <col min="9108"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2.28515625" style="7" customWidth="1"/>
    <col min="9222" max="9222" width="6.7109375" style="7" bestFit="1" customWidth="1"/>
    <col min="9223" max="9223" width="11.140625" style="7" customWidth="1"/>
    <col min="9224" max="9224" width="11" style="7" bestFit="1" customWidth="1"/>
    <col min="9225" max="9225" width="13.85546875" style="7" bestFit="1" customWidth="1"/>
    <col min="9226" max="9226" width="19.85546875" style="7" bestFit="1" customWidth="1"/>
    <col min="9227" max="9227" width="17.140625" style="7" bestFit="1" customWidth="1"/>
    <col min="9228" max="9229" width="16.42578125" style="7" bestFit="1" customWidth="1"/>
    <col min="9230" max="9230" width="3.42578125" style="7" customWidth="1"/>
    <col min="9231" max="9363" width="9.7109375" style="7" customWidth="1"/>
    <col min="9364"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2.28515625" style="7" customWidth="1"/>
    <col min="9478" max="9478" width="6.7109375" style="7" bestFit="1" customWidth="1"/>
    <col min="9479" max="9479" width="11.140625" style="7" customWidth="1"/>
    <col min="9480" max="9480" width="11" style="7" bestFit="1" customWidth="1"/>
    <col min="9481" max="9481" width="13.85546875" style="7" bestFit="1" customWidth="1"/>
    <col min="9482" max="9482" width="19.85546875" style="7" bestFit="1" customWidth="1"/>
    <col min="9483" max="9483" width="17.140625" style="7" bestFit="1" customWidth="1"/>
    <col min="9484" max="9485" width="16.42578125" style="7" bestFit="1" customWidth="1"/>
    <col min="9486" max="9486" width="3.42578125" style="7" customWidth="1"/>
    <col min="9487" max="9619" width="9.7109375" style="7" customWidth="1"/>
    <col min="9620"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2.28515625" style="7" customWidth="1"/>
    <col min="9734" max="9734" width="6.7109375" style="7" bestFit="1" customWidth="1"/>
    <col min="9735" max="9735" width="11.140625" style="7" customWidth="1"/>
    <col min="9736" max="9736" width="11" style="7" bestFit="1" customWidth="1"/>
    <col min="9737" max="9737" width="13.85546875" style="7" bestFit="1" customWidth="1"/>
    <col min="9738" max="9738" width="19.85546875" style="7" bestFit="1" customWidth="1"/>
    <col min="9739" max="9739" width="17.140625" style="7" bestFit="1" customWidth="1"/>
    <col min="9740" max="9741" width="16.42578125" style="7" bestFit="1" customWidth="1"/>
    <col min="9742" max="9742" width="3.42578125" style="7" customWidth="1"/>
    <col min="9743" max="9875" width="9.7109375" style="7" customWidth="1"/>
    <col min="9876"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2.28515625" style="7" customWidth="1"/>
    <col min="9990" max="9990" width="6.7109375" style="7" bestFit="1" customWidth="1"/>
    <col min="9991" max="9991" width="11.140625" style="7" customWidth="1"/>
    <col min="9992" max="9992" width="11" style="7" bestFit="1" customWidth="1"/>
    <col min="9993" max="9993" width="13.85546875" style="7" bestFit="1" customWidth="1"/>
    <col min="9994" max="9994" width="19.85546875" style="7" bestFit="1" customWidth="1"/>
    <col min="9995" max="9995" width="17.140625" style="7" bestFit="1" customWidth="1"/>
    <col min="9996" max="9997" width="16.42578125" style="7" bestFit="1" customWidth="1"/>
    <col min="9998" max="9998" width="3.42578125" style="7" customWidth="1"/>
    <col min="9999" max="10131" width="9.7109375" style="7" customWidth="1"/>
    <col min="10132"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2.28515625" style="7" customWidth="1"/>
    <col min="10246" max="10246" width="6.7109375" style="7" bestFit="1" customWidth="1"/>
    <col min="10247" max="10247" width="11.140625" style="7" customWidth="1"/>
    <col min="10248" max="10248" width="11" style="7" bestFit="1" customWidth="1"/>
    <col min="10249" max="10249" width="13.85546875" style="7" bestFit="1" customWidth="1"/>
    <col min="10250" max="10250" width="19.85546875" style="7" bestFit="1" customWidth="1"/>
    <col min="10251" max="10251" width="17.140625" style="7" bestFit="1" customWidth="1"/>
    <col min="10252" max="10253" width="16.42578125" style="7" bestFit="1" customWidth="1"/>
    <col min="10254" max="10254" width="3.42578125" style="7" customWidth="1"/>
    <col min="10255" max="10387" width="9.7109375" style="7" customWidth="1"/>
    <col min="10388"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2.28515625" style="7" customWidth="1"/>
    <col min="10502" max="10502" width="6.7109375" style="7" bestFit="1" customWidth="1"/>
    <col min="10503" max="10503" width="11.140625" style="7" customWidth="1"/>
    <col min="10504" max="10504" width="11" style="7" bestFit="1" customWidth="1"/>
    <col min="10505" max="10505" width="13.85546875" style="7" bestFit="1" customWidth="1"/>
    <col min="10506" max="10506" width="19.85546875" style="7" bestFit="1" customWidth="1"/>
    <col min="10507" max="10507" width="17.140625" style="7" bestFit="1" customWidth="1"/>
    <col min="10508" max="10509" width="16.42578125" style="7" bestFit="1" customWidth="1"/>
    <col min="10510" max="10510" width="3.42578125" style="7" customWidth="1"/>
    <col min="10511" max="10643" width="9.7109375" style="7" customWidth="1"/>
    <col min="10644"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2.28515625" style="7" customWidth="1"/>
    <col min="10758" max="10758" width="6.7109375" style="7" bestFit="1" customWidth="1"/>
    <col min="10759" max="10759" width="11.140625" style="7" customWidth="1"/>
    <col min="10760" max="10760" width="11" style="7" bestFit="1" customWidth="1"/>
    <col min="10761" max="10761" width="13.85546875" style="7" bestFit="1" customWidth="1"/>
    <col min="10762" max="10762" width="19.85546875" style="7" bestFit="1" customWidth="1"/>
    <col min="10763" max="10763" width="17.140625" style="7" bestFit="1" customWidth="1"/>
    <col min="10764" max="10765" width="16.42578125" style="7" bestFit="1" customWidth="1"/>
    <col min="10766" max="10766" width="3.42578125" style="7" customWidth="1"/>
    <col min="10767" max="10899" width="9.7109375" style="7" customWidth="1"/>
    <col min="10900"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2.28515625" style="7" customWidth="1"/>
    <col min="11014" max="11014" width="6.7109375" style="7" bestFit="1" customWidth="1"/>
    <col min="11015" max="11015" width="11.140625" style="7" customWidth="1"/>
    <col min="11016" max="11016" width="11" style="7" bestFit="1" customWidth="1"/>
    <col min="11017" max="11017" width="13.85546875" style="7" bestFit="1" customWidth="1"/>
    <col min="11018" max="11018" width="19.85546875" style="7" bestFit="1" customWidth="1"/>
    <col min="11019" max="11019" width="17.140625" style="7" bestFit="1" customWidth="1"/>
    <col min="11020" max="11021" width="16.42578125" style="7" bestFit="1" customWidth="1"/>
    <col min="11022" max="11022" width="3.42578125" style="7" customWidth="1"/>
    <col min="11023" max="11155" width="9.7109375" style="7" customWidth="1"/>
    <col min="11156"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2.28515625" style="7" customWidth="1"/>
    <col min="11270" max="11270" width="6.7109375" style="7" bestFit="1" customWidth="1"/>
    <col min="11271" max="11271" width="11.140625" style="7" customWidth="1"/>
    <col min="11272" max="11272" width="11" style="7" bestFit="1" customWidth="1"/>
    <col min="11273" max="11273" width="13.85546875" style="7" bestFit="1" customWidth="1"/>
    <col min="11274" max="11274" width="19.85546875" style="7" bestFit="1" customWidth="1"/>
    <col min="11275" max="11275" width="17.140625" style="7" bestFit="1" customWidth="1"/>
    <col min="11276" max="11277" width="16.42578125" style="7" bestFit="1" customWidth="1"/>
    <col min="11278" max="11278" width="3.42578125" style="7" customWidth="1"/>
    <col min="11279" max="11411" width="9.7109375" style="7" customWidth="1"/>
    <col min="11412"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2.28515625" style="7" customWidth="1"/>
    <col min="11526" max="11526" width="6.7109375" style="7" bestFit="1" customWidth="1"/>
    <col min="11527" max="11527" width="11.140625" style="7" customWidth="1"/>
    <col min="11528" max="11528" width="11" style="7" bestFit="1" customWidth="1"/>
    <col min="11529" max="11529" width="13.85546875" style="7" bestFit="1" customWidth="1"/>
    <col min="11530" max="11530" width="19.85546875" style="7" bestFit="1" customWidth="1"/>
    <col min="11531" max="11531" width="17.140625" style="7" bestFit="1" customWidth="1"/>
    <col min="11532" max="11533" width="16.42578125" style="7" bestFit="1" customWidth="1"/>
    <col min="11534" max="11534" width="3.42578125" style="7" customWidth="1"/>
    <col min="11535" max="11667" width="9.7109375" style="7" customWidth="1"/>
    <col min="11668"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2.28515625" style="7" customWidth="1"/>
    <col min="11782" max="11782" width="6.7109375" style="7" bestFit="1" customWidth="1"/>
    <col min="11783" max="11783" width="11.140625" style="7" customWidth="1"/>
    <col min="11784" max="11784" width="11" style="7" bestFit="1" customWidth="1"/>
    <col min="11785" max="11785" width="13.85546875" style="7" bestFit="1" customWidth="1"/>
    <col min="11786" max="11786" width="19.85546875" style="7" bestFit="1" customWidth="1"/>
    <col min="11787" max="11787" width="17.140625" style="7" bestFit="1" customWidth="1"/>
    <col min="11788" max="11789" width="16.42578125" style="7" bestFit="1" customWidth="1"/>
    <col min="11790" max="11790" width="3.42578125" style="7" customWidth="1"/>
    <col min="11791" max="11923" width="9.7109375" style="7" customWidth="1"/>
    <col min="11924"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2.28515625" style="7" customWidth="1"/>
    <col min="12038" max="12038" width="6.7109375" style="7" bestFit="1" customWidth="1"/>
    <col min="12039" max="12039" width="11.140625" style="7" customWidth="1"/>
    <col min="12040" max="12040" width="11" style="7" bestFit="1" customWidth="1"/>
    <col min="12041" max="12041" width="13.85546875" style="7" bestFit="1" customWidth="1"/>
    <col min="12042" max="12042" width="19.85546875" style="7" bestFit="1" customWidth="1"/>
    <col min="12043" max="12043" width="17.140625" style="7" bestFit="1" customWidth="1"/>
    <col min="12044" max="12045" width="16.42578125" style="7" bestFit="1" customWidth="1"/>
    <col min="12046" max="12046" width="3.42578125" style="7" customWidth="1"/>
    <col min="12047" max="12179" width="9.7109375" style="7" customWidth="1"/>
    <col min="12180"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2.28515625" style="7" customWidth="1"/>
    <col min="12294" max="12294" width="6.7109375" style="7" bestFit="1" customWidth="1"/>
    <col min="12295" max="12295" width="11.140625" style="7" customWidth="1"/>
    <col min="12296" max="12296" width="11" style="7" bestFit="1" customWidth="1"/>
    <col min="12297" max="12297" width="13.85546875" style="7" bestFit="1" customWidth="1"/>
    <col min="12298" max="12298" width="19.85546875" style="7" bestFit="1" customWidth="1"/>
    <col min="12299" max="12299" width="17.140625" style="7" bestFit="1" customWidth="1"/>
    <col min="12300" max="12301" width="16.42578125" style="7" bestFit="1" customWidth="1"/>
    <col min="12302" max="12302" width="3.42578125" style="7" customWidth="1"/>
    <col min="12303" max="12435" width="9.7109375" style="7" customWidth="1"/>
    <col min="12436"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2.28515625" style="7" customWidth="1"/>
    <col min="12550" max="12550" width="6.7109375" style="7" bestFit="1" customWidth="1"/>
    <col min="12551" max="12551" width="11.140625" style="7" customWidth="1"/>
    <col min="12552" max="12552" width="11" style="7" bestFit="1" customWidth="1"/>
    <col min="12553" max="12553" width="13.85546875" style="7" bestFit="1" customWidth="1"/>
    <col min="12554" max="12554" width="19.85546875" style="7" bestFit="1" customWidth="1"/>
    <col min="12555" max="12555" width="17.140625" style="7" bestFit="1" customWidth="1"/>
    <col min="12556" max="12557" width="16.42578125" style="7" bestFit="1" customWidth="1"/>
    <col min="12558" max="12558" width="3.42578125" style="7" customWidth="1"/>
    <col min="12559" max="12691" width="9.7109375" style="7" customWidth="1"/>
    <col min="12692"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2.28515625" style="7" customWidth="1"/>
    <col min="12806" max="12806" width="6.7109375" style="7" bestFit="1" customWidth="1"/>
    <col min="12807" max="12807" width="11.140625" style="7" customWidth="1"/>
    <col min="12808" max="12808" width="11" style="7" bestFit="1" customWidth="1"/>
    <col min="12809" max="12809" width="13.85546875" style="7" bestFit="1" customWidth="1"/>
    <col min="12810" max="12810" width="19.85546875" style="7" bestFit="1" customWidth="1"/>
    <col min="12811" max="12811" width="17.140625" style="7" bestFit="1" customWidth="1"/>
    <col min="12812" max="12813" width="16.42578125" style="7" bestFit="1" customWidth="1"/>
    <col min="12814" max="12814" width="3.42578125" style="7" customWidth="1"/>
    <col min="12815" max="12947" width="9.7109375" style="7" customWidth="1"/>
    <col min="12948"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2.28515625" style="7" customWidth="1"/>
    <col min="13062" max="13062" width="6.7109375" style="7" bestFit="1" customWidth="1"/>
    <col min="13063" max="13063" width="11.140625" style="7" customWidth="1"/>
    <col min="13064" max="13064" width="11" style="7" bestFit="1" customWidth="1"/>
    <col min="13065" max="13065" width="13.85546875" style="7" bestFit="1" customWidth="1"/>
    <col min="13066" max="13066" width="19.85546875" style="7" bestFit="1" customWidth="1"/>
    <col min="13067" max="13067" width="17.140625" style="7" bestFit="1" customWidth="1"/>
    <col min="13068" max="13069" width="16.42578125" style="7" bestFit="1" customWidth="1"/>
    <col min="13070" max="13070" width="3.42578125" style="7" customWidth="1"/>
    <col min="13071" max="13203" width="9.7109375" style="7" customWidth="1"/>
    <col min="13204"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2.28515625" style="7" customWidth="1"/>
    <col min="13318" max="13318" width="6.7109375" style="7" bestFit="1" customWidth="1"/>
    <col min="13319" max="13319" width="11.140625" style="7" customWidth="1"/>
    <col min="13320" max="13320" width="11" style="7" bestFit="1" customWidth="1"/>
    <col min="13321" max="13321" width="13.85546875" style="7" bestFit="1" customWidth="1"/>
    <col min="13322" max="13322" width="19.85546875" style="7" bestFit="1" customWidth="1"/>
    <col min="13323" max="13323" width="17.140625" style="7" bestFit="1" customWidth="1"/>
    <col min="13324" max="13325" width="16.42578125" style="7" bestFit="1" customWidth="1"/>
    <col min="13326" max="13326" width="3.42578125" style="7" customWidth="1"/>
    <col min="13327" max="13459" width="9.7109375" style="7" customWidth="1"/>
    <col min="13460"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2.28515625" style="7" customWidth="1"/>
    <col min="13574" max="13574" width="6.7109375" style="7" bestFit="1" customWidth="1"/>
    <col min="13575" max="13575" width="11.140625" style="7" customWidth="1"/>
    <col min="13576" max="13576" width="11" style="7" bestFit="1" customWidth="1"/>
    <col min="13577" max="13577" width="13.85546875" style="7" bestFit="1" customWidth="1"/>
    <col min="13578" max="13578" width="19.85546875" style="7" bestFit="1" customWidth="1"/>
    <col min="13579" max="13579" width="17.140625" style="7" bestFit="1" customWidth="1"/>
    <col min="13580" max="13581" width="16.42578125" style="7" bestFit="1" customWidth="1"/>
    <col min="13582" max="13582" width="3.42578125" style="7" customWidth="1"/>
    <col min="13583" max="13715" width="9.7109375" style="7" customWidth="1"/>
    <col min="13716"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2.28515625" style="7" customWidth="1"/>
    <col min="13830" max="13830" width="6.7109375" style="7" bestFit="1" customWidth="1"/>
    <col min="13831" max="13831" width="11.140625" style="7" customWidth="1"/>
    <col min="13832" max="13832" width="11" style="7" bestFit="1" customWidth="1"/>
    <col min="13833" max="13833" width="13.85546875" style="7" bestFit="1" customWidth="1"/>
    <col min="13834" max="13834" width="19.85546875" style="7" bestFit="1" customWidth="1"/>
    <col min="13835" max="13835" width="17.140625" style="7" bestFit="1" customWidth="1"/>
    <col min="13836" max="13837" width="16.42578125" style="7" bestFit="1" customWidth="1"/>
    <col min="13838" max="13838" width="3.42578125" style="7" customWidth="1"/>
    <col min="13839" max="13971" width="9.7109375" style="7" customWidth="1"/>
    <col min="13972"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2.28515625" style="7" customWidth="1"/>
    <col min="14086" max="14086" width="6.7109375" style="7" bestFit="1" customWidth="1"/>
    <col min="14087" max="14087" width="11.140625" style="7" customWidth="1"/>
    <col min="14088" max="14088" width="11" style="7" bestFit="1" customWidth="1"/>
    <col min="14089" max="14089" width="13.85546875" style="7" bestFit="1" customWidth="1"/>
    <col min="14090" max="14090" width="19.85546875" style="7" bestFit="1" customWidth="1"/>
    <col min="14091" max="14091" width="17.140625" style="7" bestFit="1" customWidth="1"/>
    <col min="14092" max="14093" width="16.42578125" style="7" bestFit="1" customWidth="1"/>
    <col min="14094" max="14094" width="3.42578125" style="7" customWidth="1"/>
    <col min="14095" max="14227" width="9.7109375" style="7" customWidth="1"/>
    <col min="14228"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2.28515625" style="7" customWidth="1"/>
    <col min="14342" max="14342" width="6.7109375" style="7" bestFit="1" customWidth="1"/>
    <col min="14343" max="14343" width="11.140625" style="7" customWidth="1"/>
    <col min="14344" max="14344" width="11" style="7" bestFit="1" customWidth="1"/>
    <col min="14345" max="14345" width="13.85546875" style="7" bestFit="1" customWidth="1"/>
    <col min="14346" max="14346" width="19.85546875" style="7" bestFit="1" customWidth="1"/>
    <col min="14347" max="14347" width="17.140625" style="7" bestFit="1" customWidth="1"/>
    <col min="14348" max="14349" width="16.42578125" style="7" bestFit="1" customWidth="1"/>
    <col min="14350" max="14350" width="3.42578125" style="7" customWidth="1"/>
    <col min="14351" max="14483" width="9.7109375" style="7" customWidth="1"/>
    <col min="14484"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2.28515625" style="7" customWidth="1"/>
    <col min="14598" max="14598" width="6.7109375" style="7" bestFit="1" customWidth="1"/>
    <col min="14599" max="14599" width="11.140625" style="7" customWidth="1"/>
    <col min="14600" max="14600" width="11" style="7" bestFit="1" customWidth="1"/>
    <col min="14601" max="14601" width="13.85546875" style="7" bestFit="1" customWidth="1"/>
    <col min="14602" max="14602" width="19.85546875" style="7" bestFit="1" customWidth="1"/>
    <col min="14603" max="14603" width="17.140625" style="7" bestFit="1" customWidth="1"/>
    <col min="14604" max="14605" width="16.42578125" style="7" bestFit="1" customWidth="1"/>
    <col min="14606" max="14606" width="3.42578125" style="7" customWidth="1"/>
    <col min="14607" max="14739" width="9.7109375" style="7" customWidth="1"/>
    <col min="14740"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2.28515625" style="7" customWidth="1"/>
    <col min="14854" max="14854" width="6.7109375" style="7" bestFit="1" customWidth="1"/>
    <col min="14855" max="14855" width="11.140625" style="7" customWidth="1"/>
    <col min="14856" max="14856" width="11" style="7" bestFit="1" customWidth="1"/>
    <col min="14857" max="14857" width="13.85546875" style="7" bestFit="1" customWidth="1"/>
    <col min="14858" max="14858" width="19.85546875" style="7" bestFit="1" customWidth="1"/>
    <col min="14859" max="14859" width="17.140625" style="7" bestFit="1" customWidth="1"/>
    <col min="14860" max="14861" width="16.42578125" style="7" bestFit="1" customWidth="1"/>
    <col min="14862" max="14862" width="3.42578125" style="7" customWidth="1"/>
    <col min="14863" max="14995" width="9.7109375" style="7" customWidth="1"/>
    <col min="14996"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2.28515625" style="7" customWidth="1"/>
    <col min="15110" max="15110" width="6.7109375" style="7" bestFit="1" customWidth="1"/>
    <col min="15111" max="15111" width="11.140625" style="7" customWidth="1"/>
    <col min="15112" max="15112" width="11" style="7" bestFit="1" customWidth="1"/>
    <col min="15113" max="15113" width="13.85546875" style="7" bestFit="1" customWidth="1"/>
    <col min="15114" max="15114" width="19.85546875" style="7" bestFit="1" customWidth="1"/>
    <col min="15115" max="15115" width="17.140625" style="7" bestFit="1" customWidth="1"/>
    <col min="15116" max="15117" width="16.42578125" style="7" bestFit="1" customWidth="1"/>
    <col min="15118" max="15118" width="3.42578125" style="7" customWidth="1"/>
    <col min="15119" max="15251" width="9.7109375" style="7" customWidth="1"/>
    <col min="15252"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2.28515625" style="7" customWidth="1"/>
    <col min="15366" max="15366" width="6.7109375" style="7" bestFit="1" customWidth="1"/>
    <col min="15367" max="15367" width="11.140625" style="7" customWidth="1"/>
    <col min="15368" max="15368" width="11" style="7" bestFit="1" customWidth="1"/>
    <col min="15369" max="15369" width="13.85546875" style="7" bestFit="1" customWidth="1"/>
    <col min="15370" max="15370" width="19.85546875" style="7" bestFit="1" customWidth="1"/>
    <col min="15371" max="15371" width="17.140625" style="7" bestFit="1" customWidth="1"/>
    <col min="15372" max="15373" width="16.42578125" style="7" bestFit="1" customWidth="1"/>
    <col min="15374" max="15374" width="3.42578125" style="7" customWidth="1"/>
    <col min="15375" max="15507" width="9.7109375" style="7" customWidth="1"/>
    <col min="15508"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2.28515625" style="7" customWidth="1"/>
    <col min="15622" max="15622" width="6.7109375" style="7" bestFit="1" customWidth="1"/>
    <col min="15623" max="15623" width="11.140625" style="7" customWidth="1"/>
    <col min="15624" max="15624" width="11" style="7" bestFit="1" customWidth="1"/>
    <col min="15625" max="15625" width="13.85546875" style="7" bestFit="1" customWidth="1"/>
    <col min="15626" max="15626" width="19.85546875" style="7" bestFit="1" customWidth="1"/>
    <col min="15627" max="15627" width="17.140625" style="7" bestFit="1" customWidth="1"/>
    <col min="15628" max="15629" width="16.42578125" style="7" bestFit="1" customWidth="1"/>
    <col min="15630" max="15630" width="3.42578125" style="7" customWidth="1"/>
    <col min="15631" max="15763" width="9.7109375" style="7" customWidth="1"/>
    <col min="15764"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2.28515625" style="7" customWidth="1"/>
    <col min="15878" max="15878" width="6.7109375" style="7" bestFit="1" customWidth="1"/>
    <col min="15879" max="15879" width="11.140625" style="7" customWidth="1"/>
    <col min="15880" max="15880" width="11" style="7" bestFit="1" customWidth="1"/>
    <col min="15881" max="15881" width="13.85546875" style="7" bestFit="1" customWidth="1"/>
    <col min="15882" max="15882" width="19.85546875" style="7" bestFit="1" customWidth="1"/>
    <col min="15883" max="15883" width="17.140625" style="7" bestFit="1" customWidth="1"/>
    <col min="15884" max="15885" width="16.42578125" style="7" bestFit="1" customWidth="1"/>
    <col min="15886" max="15886" width="3.42578125" style="7" customWidth="1"/>
    <col min="15887" max="16019" width="9.7109375" style="7" customWidth="1"/>
    <col min="16020"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2.28515625" style="7" customWidth="1"/>
    <col min="16134" max="16134" width="6.7109375" style="7" bestFit="1" customWidth="1"/>
    <col min="16135" max="16135" width="11.140625" style="7" customWidth="1"/>
    <col min="16136" max="16136" width="11" style="7" bestFit="1" customWidth="1"/>
    <col min="16137" max="16137" width="13.85546875" style="7" bestFit="1" customWidth="1"/>
    <col min="16138" max="16138" width="19.85546875" style="7" bestFit="1" customWidth="1"/>
    <col min="16139" max="16139" width="17.140625" style="7" bestFit="1" customWidth="1"/>
    <col min="16140" max="16141" width="16.42578125" style="7" bestFit="1" customWidth="1"/>
    <col min="16142" max="16142" width="3.42578125" style="7" customWidth="1"/>
    <col min="16143" max="16275" width="9.7109375" style="7" customWidth="1"/>
    <col min="16276" max="16384" width="11.7109375" style="7"/>
  </cols>
  <sheetData>
    <row r="1" spans="1:14" ht="12.75" x14ac:dyDescent="0.2">
      <c r="A1" s="1" t="s">
        <v>0</v>
      </c>
      <c r="B1" s="2"/>
      <c r="D1" s="4"/>
      <c r="E1" s="5"/>
    </row>
    <row r="2" spans="1:14" ht="12.75" x14ac:dyDescent="0.2">
      <c r="A2" s="1" t="s">
        <v>1</v>
      </c>
      <c r="B2" s="2"/>
      <c r="D2" s="4"/>
      <c r="E2" s="5"/>
    </row>
    <row r="3" spans="1:14" ht="12.75" x14ac:dyDescent="0.2">
      <c r="A3" s="8" t="s">
        <v>688</v>
      </c>
      <c r="F3" s="6" t="s">
        <v>3</v>
      </c>
    </row>
    <row r="4" spans="1:14" x14ac:dyDescent="0.15">
      <c r="A4" s="10"/>
      <c r="B4" s="2"/>
      <c r="C4" s="2"/>
      <c r="D4" s="10"/>
      <c r="E4" s="11"/>
      <c r="F4" s="10" t="s">
        <v>3</v>
      </c>
      <c r="G4" s="10"/>
      <c r="H4" s="10"/>
      <c r="I4" s="10"/>
      <c r="J4" s="2"/>
      <c r="K4" s="10"/>
      <c r="L4" s="10"/>
      <c r="M4" s="10"/>
      <c r="N4" s="10"/>
    </row>
    <row r="5" spans="1:14" ht="12.75" customHeight="1" x14ac:dyDescent="0.2">
      <c r="A5" s="12" t="s">
        <v>4</v>
      </c>
      <c r="B5" s="13" t="s">
        <v>5</v>
      </c>
      <c r="C5" s="13"/>
      <c r="D5" s="14" t="s">
        <v>6</v>
      </c>
      <c r="E5" s="15"/>
      <c r="F5" s="16" t="s">
        <v>7</v>
      </c>
      <c r="G5" s="16" t="s">
        <v>8</v>
      </c>
      <c r="H5" s="16" t="s">
        <v>9</v>
      </c>
      <c r="I5" s="16" t="s">
        <v>10</v>
      </c>
      <c r="J5" s="16" t="s">
        <v>11</v>
      </c>
      <c r="K5" s="16" t="s">
        <v>12</v>
      </c>
      <c r="L5" s="16" t="s">
        <v>13</v>
      </c>
      <c r="M5" s="18" t="s">
        <v>14</v>
      </c>
      <c r="N5" s="19"/>
    </row>
    <row r="6" spans="1:14" ht="12.75" customHeight="1" x14ac:dyDescent="0.2">
      <c r="A6" s="20"/>
      <c r="B6" s="21"/>
      <c r="C6" s="21"/>
      <c r="D6" s="22"/>
      <c r="E6" s="23"/>
      <c r="F6" s="22"/>
      <c r="G6" s="21" t="s">
        <v>15</v>
      </c>
      <c r="H6" s="21" t="s">
        <v>16</v>
      </c>
      <c r="I6" s="24" t="s">
        <v>17</v>
      </c>
      <c r="J6" s="21" t="s">
        <v>674</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689</v>
      </c>
      <c r="K7" s="21" t="s">
        <v>29</v>
      </c>
      <c r="L7" s="21" t="s">
        <v>30</v>
      </c>
      <c r="M7" s="28"/>
      <c r="N7" s="19"/>
    </row>
    <row r="8" spans="1:14" ht="12.75" x14ac:dyDescent="0.2">
      <c r="A8" s="29" t="s">
        <v>690</v>
      </c>
      <c r="B8" s="30"/>
      <c r="C8" s="30">
        <v>19822.53</v>
      </c>
      <c r="D8" s="31"/>
      <c r="E8" s="30"/>
      <c r="F8" s="30" t="s">
        <v>691</v>
      </c>
      <c r="G8" s="30">
        <v>437.71</v>
      </c>
      <c r="H8" s="32"/>
      <c r="I8" s="32"/>
      <c r="J8" s="88"/>
      <c r="K8" s="33" t="s">
        <v>33</v>
      </c>
      <c r="L8" s="32" t="s">
        <v>21</v>
      </c>
      <c r="M8" s="34"/>
      <c r="N8" s="19"/>
    </row>
    <row r="9" spans="1:14" x14ac:dyDescent="0.15">
      <c r="A9" s="10"/>
      <c r="B9" s="2"/>
      <c r="C9" s="2"/>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9804.9599999999991</v>
      </c>
      <c r="K10" s="41">
        <v>194359</v>
      </c>
      <c r="L10" s="41">
        <v>3074</v>
      </c>
      <c r="M10" s="41">
        <v>197433</v>
      </c>
      <c r="N10" s="42"/>
    </row>
    <row r="11" spans="1:14" x14ac:dyDescent="0.15">
      <c r="A11" s="35" t="s">
        <v>34</v>
      </c>
      <c r="B11" s="36">
        <v>193</v>
      </c>
      <c r="C11" s="36" t="s">
        <v>35</v>
      </c>
      <c r="D11" s="36" t="s">
        <v>36</v>
      </c>
      <c r="E11" s="37">
        <v>139</v>
      </c>
      <c r="F11" s="38" t="s">
        <v>39</v>
      </c>
      <c r="G11" s="39">
        <v>6.3</v>
      </c>
      <c r="H11" s="36" t="s">
        <v>38</v>
      </c>
      <c r="I11" s="40">
        <v>24.5</v>
      </c>
      <c r="J11" s="41">
        <v>139000</v>
      </c>
      <c r="K11" s="41">
        <v>2755332</v>
      </c>
      <c r="L11" s="41">
        <v>42264</v>
      </c>
      <c r="M11" s="41">
        <v>2797596</v>
      </c>
      <c r="N11" s="42"/>
    </row>
    <row r="12" spans="1:14" x14ac:dyDescent="0.15">
      <c r="A12" s="35" t="s">
        <v>34</v>
      </c>
      <c r="B12" s="36">
        <v>199</v>
      </c>
      <c r="C12" s="36" t="s">
        <v>40</v>
      </c>
      <c r="D12" s="36" t="s">
        <v>36</v>
      </c>
      <c r="E12" s="37">
        <v>168</v>
      </c>
      <c r="F12" s="38" t="s">
        <v>41</v>
      </c>
      <c r="G12" s="39">
        <v>6.5</v>
      </c>
      <c r="H12" s="36" t="s">
        <v>38</v>
      </c>
      <c r="I12" s="40">
        <v>11.5</v>
      </c>
      <c r="J12" s="41">
        <v>19898.32</v>
      </c>
      <c r="K12" s="41">
        <v>394435</v>
      </c>
      <c r="L12" s="41">
        <v>6239</v>
      </c>
      <c r="M12" s="41">
        <v>400674</v>
      </c>
      <c r="N12" s="42"/>
    </row>
    <row r="13" spans="1:14" x14ac:dyDescent="0.15">
      <c r="A13" s="35" t="s">
        <v>34</v>
      </c>
      <c r="B13" s="36">
        <v>199</v>
      </c>
      <c r="C13" s="36" t="s">
        <v>40</v>
      </c>
      <c r="D13" s="36" t="s">
        <v>36</v>
      </c>
      <c r="E13" s="37">
        <v>143</v>
      </c>
      <c r="F13" s="38" t="s">
        <v>42</v>
      </c>
      <c r="G13" s="39">
        <v>6.3</v>
      </c>
      <c r="H13" s="36" t="s">
        <v>38</v>
      </c>
      <c r="I13" s="40">
        <v>24.5</v>
      </c>
      <c r="J13" s="41">
        <v>143000</v>
      </c>
      <c r="K13" s="41">
        <v>2834622</v>
      </c>
      <c r="L13" s="41">
        <v>43480</v>
      </c>
      <c r="M13" s="41">
        <v>2878102</v>
      </c>
      <c r="N13" s="42"/>
    </row>
    <row r="14" spans="1:14" x14ac:dyDescent="0.15">
      <c r="A14" s="35" t="s">
        <v>34</v>
      </c>
      <c r="B14" s="36">
        <v>202</v>
      </c>
      <c r="C14" s="36" t="s">
        <v>43</v>
      </c>
      <c r="D14" s="36" t="s">
        <v>36</v>
      </c>
      <c r="E14" s="37">
        <v>230</v>
      </c>
      <c r="F14" s="38" t="s">
        <v>44</v>
      </c>
      <c r="G14" s="39">
        <v>7.4</v>
      </c>
      <c r="H14" s="36" t="s">
        <v>38</v>
      </c>
      <c r="I14" s="40">
        <v>5</v>
      </c>
      <c r="J14" s="41">
        <v>0</v>
      </c>
      <c r="K14" s="41">
        <v>0</v>
      </c>
      <c r="L14" s="41">
        <v>0</v>
      </c>
      <c r="M14" s="41">
        <v>0</v>
      </c>
      <c r="N14" s="42"/>
    </row>
    <row r="15" spans="1:14" x14ac:dyDescent="0.15">
      <c r="A15" s="35" t="s">
        <v>45</v>
      </c>
      <c r="B15" s="36">
        <v>202</v>
      </c>
      <c r="C15" s="36" t="s">
        <v>43</v>
      </c>
      <c r="D15" s="36" t="s">
        <v>36</v>
      </c>
      <c r="E15" s="37">
        <v>317</v>
      </c>
      <c r="F15" s="38" t="s">
        <v>46</v>
      </c>
      <c r="G15" s="39">
        <v>7.4</v>
      </c>
      <c r="H15" s="36" t="s">
        <v>38</v>
      </c>
      <c r="I15" s="40">
        <v>20</v>
      </c>
      <c r="J15" s="41">
        <v>258294.78</v>
      </c>
      <c r="K15" s="41">
        <v>5120056</v>
      </c>
      <c r="L15" s="41">
        <v>92008</v>
      </c>
      <c r="M15" s="41">
        <v>5212064</v>
      </c>
      <c r="N15" s="42"/>
    </row>
    <row r="16" spans="1:14" x14ac:dyDescent="0.15">
      <c r="A16" s="35" t="s">
        <v>47</v>
      </c>
      <c r="B16" s="36">
        <v>211</v>
      </c>
      <c r="C16" s="36" t="s">
        <v>48</v>
      </c>
      <c r="D16" s="36" t="s">
        <v>36</v>
      </c>
      <c r="E16" s="37">
        <v>290</v>
      </c>
      <c r="F16" s="36" t="s">
        <v>49</v>
      </c>
      <c r="G16" s="39">
        <v>6.9</v>
      </c>
      <c r="H16" s="36" t="s">
        <v>38</v>
      </c>
      <c r="I16" s="40">
        <v>20</v>
      </c>
      <c r="J16" s="41">
        <v>146809.20000000001</v>
      </c>
      <c r="K16" s="41">
        <v>2910130</v>
      </c>
      <c r="L16" s="41">
        <v>39095</v>
      </c>
      <c r="M16" s="41">
        <v>2949225</v>
      </c>
      <c r="N16" s="42"/>
    </row>
    <row r="17" spans="1:14" x14ac:dyDescent="0.15">
      <c r="A17" s="35" t="s">
        <v>47</v>
      </c>
      <c r="B17" s="36">
        <v>211</v>
      </c>
      <c r="C17" s="36" t="s">
        <v>48</v>
      </c>
      <c r="D17" s="36" t="s">
        <v>36</v>
      </c>
      <c r="E17" s="37">
        <v>128</v>
      </c>
      <c r="F17" s="36" t="s">
        <v>50</v>
      </c>
      <c r="G17" s="39">
        <v>6.9</v>
      </c>
      <c r="H17" s="36" t="s">
        <v>38</v>
      </c>
      <c r="I17" s="40">
        <v>20</v>
      </c>
      <c r="J17" s="41">
        <v>63861.48</v>
      </c>
      <c r="K17" s="41">
        <v>1265896</v>
      </c>
      <c r="L17" s="41">
        <v>17006</v>
      </c>
      <c r="M17" s="41">
        <v>1282902</v>
      </c>
      <c r="N17" s="42"/>
    </row>
    <row r="18" spans="1:14" x14ac:dyDescent="0.15">
      <c r="A18" s="35" t="s">
        <v>51</v>
      </c>
      <c r="B18" s="36">
        <v>211</v>
      </c>
      <c r="C18" s="36" t="s">
        <v>48</v>
      </c>
      <c r="D18" s="36" t="s">
        <v>36</v>
      </c>
      <c r="E18" s="37">
        <v>22</v>
      </c>
      <c r="F18" s="36" t="s">
        <v>52</v>
      </c>
      <c r="G18" s="39">
        <v>6.9</v>
      </c>
      <c r="H18" s="36" t="s">
        <v>38</v>
      </c>
      <c r="I18" s="40">
        <v>20</v>
      </c>
      <c r="J18" s="41">
        <v>39123.26</v>
      </c>
      <c r="K18" s="41">
        <v>775522</v>
      </c>
      <c r="L18" s="41">
        <v>10418</v>
      </c>
      <c r="M18" s="41">
        <v>785940</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245000</v>
      </c>
      <c r="K20" s="41">
        <v>4856520</v>
      </c>
      <c r="L20" s="41">
        <v>69840</v>
      </c>
      <c r="M20" s="41">
        <v>4926360</v>
      </c>
      <c r="N20" s="42"/>
    </row>
    <row r="21" spans="1:14" x14ac:dyDescent="0.15">
      <c r="A21" s="35" t="s">
        <v>47</v>
      </c>
      <c r="B21" s="36">
        <v>221</v>
      </c>
      <c r="C21" s="36" t="s">
        <v>53</v>
      </c>
      <c r="D21" s="36" t="s">
        <v>36</v>
      </c>
      <c r="E21" s="37">
        <v>43</v>
      </c>
      <c r="F21" s="36" t="s">
        <v>56</v>
      </c>
      <c r="G21" s="39">
        <v>7.4</v>
      </c>
      <c r="H21" s="36" t="s">
        <v>55</v>
      </c>
      <c r="I21" s="40">
        <v>20</v>
      </c>
      <c r="J21" s="41">
        <v>32000</v>
      </c>
      <c r="K21" s="41">
        <v>634321</v>
      </c>
      <c r="L21" s="41">
        <v>9122</v>
      </c>
      <c r="M21" s="41">
        <v>643443</v>
      </c>
      <c r="N21" s="42"/>
    </row>
    <row r="22" spans="1:14" x14ac:dyDescent="0.15">
      <c r="A22" s="35" t="s">
        <v>47</v>
      </c>
      <c r="B22" s="36">
        <v>221</v>
      </c>
      <c r="C22" s="36" t="s">
        <v>53</v>
      </c>
      <c r="D22" s="36" t="s">
        <v>36</v>
      </c>
      <c r="E22" s="37">
        <v>240</v>
      </c>
      <c r="F22" s="36" t="s">
        <v>57</v>
      </c>
      <c r="G22" s="39">
        <v>7.4</v>
      </c>
      <c r="H22" s="36" t="s">
        <v>55</v>
      </c>
      <c r="I22" s="40">
        <v>12</v>
      </c>
      <c r="J22" s="41">
        <v>62715.74</v>
      </c>
      <c r="K22" s="41">
        <v>1243185</v>
      </c>
      <c r="L22" s="41">
        <v>17878</v>
      </c>
      <c r="M22" s="41">
        <v>1261063</v>
      </c>
      <c r="N22" s="42"/>
    </row>
    <row r="23" spans="1:14" x14ac:dyDescent="0.15">
      <c r="A23" s="35" t="s">
        <v>47</v>
      </c>
      <c r="B23" s="36">
        <v>221</v>
      </c>
      <c r="C23" s="36" t="s">
        <v>53</v>
      </c>
      <c r="D23" s="36" t="s">
        <v>36</v>
      </c>
      <c r="E23" s="37">
        <v>55</v>
      </c>
      <c r="F23" s="36" t="s">
        <v>58</v>
      </c>
      <c r="G23" s="39">
        <v>7.4</v>
      </c>
      <c r="H23" s="36" t="s">
        <v>55</v>
      </c>
      <c r="I23" s="40">
        <v>12</v>
      </c>
      <c r="J23" s="41">
        <v>14238.84</v>
      </c>
      <c r="K23" s="41">
        <v>282250</v>
      </c>
      <c r="L23" s="41">
        <v>4087</v>
      </c>
      <c r="M23" s="41">
        <v>286337</v>
      </c>
      <c r="N23" s="42"/>
    </row>
    <row r="24" spans="1:14" x14ac:dyDescent="0.15">
      <c r="A24" s="35" t="s">
        <v>51</v>
      </c>
      <c r="B24" s="36">
        <v>221</v>
      </c>
      <c r="C24" s="36" t="s">
        <v>53</v>
      </c>
      <c r="D24" s="36" t="s">
        <v>36</v>
      </c>
      <c r="E24" s="37">
        <v>50</v>
      </c>
      <c r="F24" s="36" t="s">
        <v>59</v>
      </c>
      <c r="G24" s="39">
        <v>7.4</v>
      </c>
      <c r="H24" s="36" t="s">
        <v>55</v>
      </c>
      <c r="I24" s="40">
        <v>20</v>
      </c>
      <c r="J24" s="41">
        <v>90339</v>
      </c>
      <c r="K24" s="41">
        <v>1790748</v>
      </c>
      <c r="L24" s="41">
        <v>25642</v>
      </c>
      <c r="M24" s="41">
        <v>1816390</v>
      </c>
      <c r="N24" s="42"/>
    </row>
    <row r="25" spans="1:14" x14ac:dyDescent="0.15">
      <c r="A25" s="35" t="s">
        <v>60</v>
      </c>
      <c r="B25" s="36">
        <v>225</v>
      </c>
      <c r="C25" s="36" t="s">
        <v>61</v>
      </c>
      <c r="D25" s="36" t="s">
        <v>36</v>
      </c>
      <c r="E25" s="37">
        <v>427</v>
      </c>
      <c r="F25" s="36" t="s">
        <v>62</v>
      </c>
      <c r="G25" s="39">
        <v>7.5</v>
      </c>
      <c r="H25" s="36" t="s">
        <v>63</v>
      </c>
      <c r="I25" s="40">
        <v>24</v>
      </c>
      <c r="J25" s="41">
        <v>331027</v>
      </c>
      <c r="K25" s="41">
        <v>6561793</v>
      </c>
      <c r="L25" s="41">
        <v>120809</v>
      </c>
      <c r="M25" s="41">
        <v>6682602</v>
      </c>
      <c r="N25" s="42"/>
    </row>
    <row r="26" spans="1:14" x14ac:dyDescent="0.15">
      <c r="A26" s="35" t="s">
        <v>64</v>
      </c>
      <c r="B26" s="36">
        <v>225</v>
      </c>
      <c r="C26" s="36" t="s">
        <v>61</v>
      </c>
      <c r="D26" s="36" t="s">
        <v>36</v>
      </c>
      <c r="E26" s="37">
        <v>36</v>
      </c>
      <c r="F26" s="36" t="s">
        <v>65</v>
      </c>
      <c r="G26" s="39">
        <v>7.5</v>
      </c>
      <c r="H26" s="36" t="s">
        <v>63</v>
      </c>
      <c r="I26" s="40">
        <v>24</v>
      </c>
      <c r="J26" s="41">
        <v>63055</v>
      </c>
      <c r="K26" s="41">
        <v>1249910</v>
      </c>
      <c r="L26" s="41">
        <v>23012</v>
      </c>
      <c r="M26" s="41">
        <v>1272922</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268792</v>
      </c>
      <c r="K28" s="41">
        <v>5328137</v>
      </c>
      <c r="L28" s="41">
        <v>98097</v>
      </c>
      <c r="M28" s="41">
        <v>5426234</v>
      </c>
      <c r="N28" s="42"/>
    </row>
    <row r="29" spans="1:14" x14ac:dyDescent="0.15">
      <c r="A29" s="35" t="s">
        <v>64</v>
      </c>
      <c r="B29" s="36">
        <v>228</v>
      </c>
      <c r="C29" s="36" t="s">
        <v>66</v>
      </c>
      <c r="D29" s="36" t="s">
        <v>36</v>
      </c>
      <c r="E29" s="37">
        <v>60</v>
      </c>
      <c r="F29" s="36" t="s">
        <v>42</v>
      </c>
      <c r="G29" s="39">
        <v>7.5</v>
      </c>
      <c r="H29" s="36" t="s">
        <v>63</v>
      </c>
      <c r="I29" s="40">
        <v>21</v>
      </c>
      <c r="J29" s="41">
        <v>105091</v>
      </c>
      <c r="K29" s="41">
        <v>2083170</v>
      </c>
      <c r="L29" s="41">
        <v>38353</v>
      </c>
      <c r="M29" s="41">
        <v>2121523</v>
      </c>
      <c r="N29" s="42"/>
    </row>
    <row r="30" spans="1:14" x14ac:dyDescent="0.15">
      <c r="A30" s="35" t="s">
        <v>67</v>
      </c>
      <c r="B30" s="36">
        <v>236</v>
      </c>
      <c r="C30" s="36" t="s">
        <v>68</v>
      </c>
      <c r="D30" s="36" t="s">
        <v>36</v>
      </c>
      <c r="E30" s="37">
        <v>403</v>
      </c>
      <c r="F30" s="38" t="s">
        <v>69</v>
      </c>
      <c r="G30" s="39">
        <v>7</v>
      </c>
      <c r="H30" s="36" t="s">
        <v>63</v>
      </c>
      <c r="I30" s="40">
        <v>19</v>
      </c>
      <c r="J30" s="41">
        <v>262054.46</v>
      </c>
      <c r="K30" s="41">
        <v>5194582</v>
      </c>
      <c r="L30" s="41">
        <v>118181</v>
      </c>
      <c r="M30" s="41">
        <v>5312763</v>
      </c>
      <c r="N30" s="42"/>
    </row>
    <row r="31" spans="1:14" x14ac:dyDescent="0.15">
      <c r="A31" s="35" t="s">
        <v>70</v>
      </c>
      <c r="B31" s="36">
        <v>236</v>
      </c>
      <c r="C31" s="36" t="s">
        <v>68</v>
      </c>
      <c r="D31" s="36" t="s">
        <v>36</v>
      </c>
      <c r="E31" s="37">
        <v>35.5</v>
      </c>
      <c r="F31" s="38" t="s">
        <v>71</v>
      </c>
      <c r="G31" s="39">
        <v>6.5</v>
      </c>
      <c r="H31" s="36" t="s">
        <v>63</v>
      </c>
      <c r="I31" s="40">
        <v>20</v>
      </c>
      <c r="J31" s="41">
        <v>58135.360000000001</v>
      </c>
      <c r="K31" s="41">
        <v>1152390</v>
      </c>
      <c r="L31" s="41">
        <v>0</v>
      </c>
      <c r="M31" s="41">
        <v>1152390</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193038.87</v>
      </c>
      <c r="K33" s="41">
        <v>3826519</v>
      </c>
      <c r="L33" s="41">
        <v>4197.93</v>
      </c>
      <c r="M33" s="41">
        <v>3830716.65</v>
      </c>
      <c r="N33" s="42"/>
    </row>
    <row r="34" spans="1:14" x14ac:dyDescent="0.15">
      <c r="A34" s="35" t="s">
        <v>74</v>
      </c>
      <c r="B34" s="36">
        <v>239</v>
      </c>
      <c r="C34" s="36" t="s">
        <v>73</v>
      </c>
      <c r="D34" s="36" t="s">
        <v>36</v>
      </c>
      <c r="E34" s="37">
        <v>48</v>
      </c>
      <c r="F34" s="36" t="s">
        <v>75</v>
      </c>
      <c r="G34" s="39">
        <v>6.8</v>
      </c>
      <c r="H34" s="36" t="s">
        <v>38</v>
      </c>
      <c r="I34" s="40">
        <v>14</v>
      </c>
      <c r="J34" s="41">
        <v>77747.13</v>
      </c>
      <c r="K34" s="41">
        <v>1541145</v>
      </c>
      <c r="L34" s="41">
        <v>0</v>
      </c>
      <c r="M34" s="41">
        <v>1541144.91</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389127.82</v>
      </c>
      <c r="K36" s="41">
        <v>7713498</v>
      </c>
      <c r="L36" s="41">
        <v>105078</v>
      </c>
      <c r="M36" s="41">
        <v>7818576</v>
      </c>
      <c r="N36" s="42"/>
    </row>
    <row r="37" spans="1:14" x14ac:dyDescent="0.15">
      <c r="A37" s="35" t="s">
        <v>47</v>
      </c>
      <c r="B37" s="36">
        <v>245</v>
      </c>
      <c r="C37" s="36" t="s">
        <v>76</v>
      </c>
      <c r="D37" s="36" t="s">
        <v>36</v>
      </c>
      <c r="E37" s="37">
        <v>95</v>
      </c>
      <c r="F37" s="36" t="s">
        <v>78</v>
      </c>
      <c r="G37" s="39">
        <v>7</v>
      </c>
      <c r="H37" s="36" t="s">
        <v>55</v>
      </c>
      <c r="I37" s="39">
        <v>19.75</v>
      </c>
      <c r="J37" s="41">
        <v>46418.45</v>
      </c>
      <c r="K37" s="41">
        <v>920131</v>
      </c>
      <c r="L37" s="41">
        <v>12533</v>
      </c>
      <c r="M37" s="41">
        <v>932664</v>
      </c>
      <c r="N37" s="42"/>
    </row>
    <row r="38" spans="1:14" x14ac:dyDescent="0.15">
      <c r="A38" s="35" t="s">
        <v>79</v>
      </c>
      <c r="B38" s="36">
        <v>245</v>
      </c>
      <c r="C38" s="36" t="s">
        <v>76</v>
      </c>
      <c r="D38" s="36" t="s">
        <v>36</v>
      </c>
      <c r="E38" s="37">
        <v>90</v>
      </c>
      <c r="F38" s="36" t="s">
        <v>80</v>
      </c>
      <c r="G38" s="39">
        <v>7</v>
      </c>
      <c r="H38" s="36" t="s">
        <v>55</v>
      </c>
      <c r="I38" s="39">
        <v>19.75</v>
      </c>
      <c r="J38" s="41">
        <v>142267.84</v>
      </c>
      <c r="K38" s="41">
        <v>2820109</v>
      </c>
      <c r="L38" s="41">
        <v>38420</v>
      </c>
      <c r="M38" s="41">
        <v>2858529</v>
      </c>
      <c r="N38" s="42"/>
    </row>
    <row r="39" spans="1:14" x14ac:dyDescent="0.15">
      <c r="A39" s="35" t="s">
        <v>47</v>
      </c>
      <c r="B39" s="36">
        <v>247</v>
      </c>
      <c r="C39" s="36" t="s">
        <v>81</v>
      </c>
      <c r="D39" s="36" t="s">
        <v>36</v>
      </c>
      <c r="E39" s="37">
        <v>470</v>
      </c>
      <c r="F39" s="36" t="s">
        <v>82</v>
      </c>
      <c r="G39" s="39">
        <v>6.3</v>
      </c>
      <c r="H39" s="36" t="s">
        <v>55</v>
      </c>
      <c r="I39" s="39">
        <v>25</v>
      </c>
      <c r="J39" s="41">
        <v>248244.48000000001</v>
      </c>
      <c r="K39" s="41">
        <v>4920834</v>
      </c>
      <c r="L39" s="41">
        <v>10031</v>
      </c>
      <c r="M39" s="41">
        <v>4930865</v>
      </c>
      <c r="N39" s="42"/>
    </row>
    <row r="40" spans="1:14" x14ac:dyDescent="0.15">
      <c r="A40" s="35" t="s">
        <v>47</v>
      </c>
      <c r="B40" s="36">
        <v>247</v>
      </c>
      <c r="C40" s="36" t="s">
        <v>81</v>
      </c>
      <c r="D40" s="36" t="s">
        <v>36</v>
      </c>
      <c r="E40" s="37">
        <v>25</v>
      </c>
      <c r="F40" s="36" t="s">
        <v>83</v>
      </c>
      <c r="G40" s="39">
        <v>6.3</v>
      </c>
      <c r="H40" s="36" t="s">
        <v>55</v>
      </c>
      <c r="I40" s="39">
        <v>25</v>
      </c>
      <c r="J40" s="41">
        <v>13793.6</v>
      </c>
      <c r="K40" s="41">
        <v>273424</v>
      </c>
      <c r="L40" s="41">
        <v>557</v>
      </c>
      <c r="M40" s="41">
        <v>273981</v>
      </c>
      <c r="N40" s="42"/>
    </row>
    <row r="41" spans="1:14" x14ac:dyDescent="0.15">
      <c r="A41" s="35" t="s">
        <v>51</v>
      </c>
      <c r="B41" s="36">
        <v>247</v>
      </c>
      <c r="C41" s="36" t="s">
        <v>81</v>
      </c>
      <c r="D41" s="36" t="s">
        <v>36</v>
      </c>
      <c r="E41" s="37">
        <v>27</v>
      </c>
      <c r="F41" s="36" t="s">
        <v>84</v>
      </c>
      <c r="G41" s="39">
        <v>7.3</v>
      </c>
      <c r="H41" s="36" t="s">
        <v>55</v>
      </c>
      <c r="I41" s="39">
        <v>25</v>
      </c>
      <c r="J41" s="41">
        <v>44780.04</v>
      </c>
      <c r="K41" s="41">
        <v>887654</v>
      </c>
      <c r="L41" s="41">
        <v>1814</v>
      </c>
      <c r="M41" s="41">
        <v>889468</v>
      </c>
      <c r="N41" s="42"/>
    </row>
    <row r="42" spans="1:14" x14ac:dyDescent="0.15">
      <c r="A42" s="35" t="s">
        <v>85</v>
      </c>
      <c r="B42" s="36">
        <v>262</v>
      </c>
      <c r="C42" s="36" t="s">
        <v>86</v>
      </c>
      <c r="D42" s="36" t="s">
        <v>36</v>
      </c>
      <c r="E42" s="37">
        <v>405</v>
      </c>
      <c r="F42" s="36" t="s">
        <v>87</v>
      </c>
      <c r="G42" s="39">
        <v>5.75</v>
      </c>
      <c r="H42" s="36" t="s">
        <v>38</v>
      </c>
      <c r="I42" s="39">
        <v>6</v>
      </c>
      <c r="J42" s="41">
        <v>0</v>
      </c>
      <c r="K42" s="41">
        <v>0</v>
      </c>
      <c r="L42" s="41"/>
      <c r="M42" s="41"/>
      <c r="N42" s="42"/>
    </row>
    <row r="43" spans="1:14" x14ac:dyDescent="0.15">
      <c r="A43" s="35" t="s">
        <v>85</v>
      </c>
      <c r="B43" s="36">
        <v>262</v>
      </c>
      <c r="C43" s="36" t="s">
        <v>86</v>
      </c>
      <c r="D43" s="36" t="s">
        <v>36</v>
      </c>
      <c r="E43" s="37">
        <v>104</v>
      </c>
      <c r="F43" s="36" t="s">
        <v>88</v>
      </c>
      <c r="G43" s="39">
        <v>5.75</v>
      </c>
      <c r="H43" s="36" t="s">
        <v>38</v>
      </c>
      <c r="I43" s="39">
        <v>6</v>
      </c>
      <c r="J43" s="41">
        <v>0</v>
      </c>
      <c r="K43" s="41">
        <v>0</v>
      </c>
      <c r="L43" s="41"/>
      <c r="M43" s="41"/>
      <c r="N43" s="42"/>
    </row>
    <row r="44" spans="1:14" x14ac:dyDescent="0.15">
      <c r="A44" s="35" t="s">
        <v>85</v>
      </c>
      <c r="B44" s="36">
        <v>262</v>
      </c>
      <c r="C44" s="36" t="s">
        <v>86</v>
      </c>
      <c r="D44" s="36" t="s">
        <v>36</v>
      </c>
      <c r="E44" s="37">
        <v>465</v>
      </c>
      <c r="F44" s="36" t="s">
        <v>89</v>
      </c>
      <c r="G44" s="39">
        <v>6.5</v>
      </c>
      <c r="H44" s="36" t="s">
        <v>38</v>
      </c>
      <c r="I44" s="39">
        <v>20</v>
      </c>
      <c r="J44" s="41">
        <v>96548.1</v>
      </c>
      <c r="K44" s="41">
        <v>1913828</v>
      </c>
      <c r="L44" s="41">
        <v>30035</v>
      </c>
      <c r="M44" s="41">
        <v>1943863</v>
      </c>
      <c r="N44" s="42"/>
    </row>
    <row r="45" spans="1:14" x14ac:dyDescent="0.15">
      <c r="A45" s="35" t="s">
        <v>85</v>
      </c>
      <c r="B45" s="36">
        <v>262</v>
      </c>
      <c r="C45" s="36" t="s">
        <v>86</v>
      </c>
      <c r="D45" s="36" t="s">
        <v>36</v>
      </c>
      <c r="E45" s="37">
        <v>121</v>
      </c>
      <c r="F45" s="36" t="s">
        <v>90</v>
      </c>
      <c r="G45" s="39">
        <v>6.5</v>
      </c>
      <c r="H45" s="36" t="s">
        <v>38</v>
      </c>
      <c r="I45" s="39">
        <v>20</v>
      </c>
      <c r="J45" s="41">
        <v>26665.7</v>
      </c>
      <c r="K45" s="41">
        <v>528582</v>
      </c>
      <c r="L45" s="41">
        <v>8294</v>
      </c>
      <c r="M45" s="41">
        <v>536876</v>
      </c>
      <c r="N45" s="42"/>
    </row>
    <row r="46" spans="1:14" x14ac:dyDescent="0.15">
      <c r="A46" s="35" t="s">
        <v>91</v>
      </c>
      <c r="B46" s="36">
        <v>262</v>
      </c>
      <c r="C46" s="36" t="s">
        <v>86</v>
      </c>
      <c r="D46" s="36" t="s">
        <v>36</v>
      </c>
      <c r="E46" s="37">
        <v>35</v>
      </c>
      <c r="F46" s="36" t="s">
        <v>92</v>
      </c>
      <c r="G46" s="39">
        <v>6.5</v>
      </c>
      <c r="H46" s="36" t="s">
        <v>38</v>
      </c>
      <c r="I46" s="39">
        <v>20</v>
      </c>
      <c r="J46" s="41">
        <v>52703.6</v>
      </c>
      <c r="K46" s="41">
        <v>1044719</v>
      </c>
      <c r="L46" s="41">
        <v>16396</v>
      </c>
      <c r="M46" s="41">
        <v>1061115</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304581</v>
      </c>
      <c r="K48" s="41">
        <v>6037566</v>
      </c>
      <c r="L48" s="41">
        <v>103870</v>
      </c>
      <c r="M48" s="41">
        <v>6141436</v>
      </c>
      <c r="N48" s="42"/>
    </row>
    <row r="49" spans="1:14" x14ac:dyDescent="0.15">
      <c r="A49" s="35" t="s">
        <v>64</v>
      </c>
      <c r="B49" s="36">
        <v>270</v>
      </c>
      <c r="C49" s="36" t="s">
        <v>93</v>
      </c>
      <c r="D49" s="36" t="s">
        <v>36</v>
      </c>
      <c r="E49" s="37">
        <v>80</v>
      </c>
      <c r="F49" s="36" t="s">
        <v>46</v>
      </c>
      <c r="G49" s="39">
        <v>7</v>
      </c>
      <c r="H49" s="36" t="s">
        <v>63</v>
      </c>
      <c r="I49" s="39">
        <v>21</v>
      </c>
      <c r="J49" s="41">
        <v>124189</v>
      </c>
      <c r="K49" s="41">
        <v>2461740</v>
      </c>
      <c r="L49" s="41">
        <v>42352</v>
      </c>
      <c r="M49" s="41">
        <v>2504092</v>
      </c>
      <c r="N49" s="42"/>
    </row>
    <row r="50" spans="1:14" x14ac:dyDescent="0.15">
      <c r="A50" s="35" t="s">
        <v>94</v>
      </c>
      <c r="B50" s="36">
        <v>271</v>
      </c>
      <c r="C50" s="36" t="s">
        <v>95</v>
      </c>
      <c r="D50" s="36" t="s">
        <v>36</v>
      </c>
      <c r="E50" s="37">
        <v>185</v>
      </c>
      <c r="F50" s="36" t="s">
        <v>96</v>
      </c>
      <c r="G50" s="39">
        <v>5.5</v>
      </c>
      <c r="H50" s="36" t="s">
        <v>55</v>
      </c>
      <c r="I50" s="39">
        <v>5</v>
      </c>
      <c r="J50" s="41">
        <v>0</v>
      </c>
      <c r="K50" s="41">
        <v>0</v>
      </c>
      <c r="L50" s="41">
        <v>0</v>
      </c>
      <c r="M50" s="41">
        <v>0</v>
      </c>
      <c r="N50" s="42"/>
    </row>
    <row r="51" spans="1:14" x14ac:dyDescent="0.15">
      <c r="A51" s="35" t="s">
        <v>94</v>
      </c>
      <c r="B51" s="36">
        <v>271</v>
      </c>
      <c r="C51" s="36" t="s">
        <v>95</v>
      </c>
      <c r="D51" s="36" t="s">
        <v>36</v>
      </c>
      <c r="E51" s="37">
        <v>47</v>
      </c>
      <c r="F51" s="36" t="s">
        <v>54</v>
      </c>
      <c r="G51" s="39">
        <v>5.5</v>
      </c>
      <c r="H51" s="36" t="s">
        <v>55</v>
      </c>
      <c r="I51" s="39">
        <v>5</v>
      </c>
      <c r="J51" s="41">
        <v>0</v>
      </c>
      <c r="K51" s="41">
        <v>0</v>
      </c>
      <c r="L51" s="41">
        <v>0</v>
      </c>
      <c r="M51" s="41">
        <v>0</v>
      </c>
      <c r="N51" s="42"/>
    </row>
    <row r="52" spans="1:14" x14ac:dyDescent="0.15">
      <c r="A52" s="35" t="s">
        <v>94</v>
      </c>
      <c r="B52" s="36">
        <v>271</v>
      </c>
      <c r="C52" s="36" t="s">
        <v>95</v>
      </c>
      <c r="D52" s="36" t="s">
        <v>36</v>
      </c>
      <c r="E52" s="37">
        <v>795</v>
      </c>
      <c r="F52" s="36" t="s">
        <v>97</v>
      </c>
      <c r="G52" s="39">
        <v>6.5</v>
      </c>
      <c r="H52" s="36" t="s">
        <v>55</v>
      </c>
      <c r="I52" s="39">
        <v>22.25</v>
      </c>
      <c r="J52" s="41">
        <v>488270.24</v>
      </c>
      <c r="K52" s="41">
        <v>9678751</v>
      </c>
      <c r="L52" s="41">
        <v>66258</v>
      </c>
      <c r="M52" s="41">
        <v>9745009</v>
      </c>
      <c r="N52" s="42"/>
    </row>
    <row r="53" spans="1:14" x14ac:dyDescent="0.15">
      <c r="A53" s="35" t="s">
        <v>94</v>
      </c>
      <c r="B53" s="36">
        <v>271</v>
      </c>
      <c r="C53" s="36" t="s">
        <v>95</v>
      </c>
      <c r="D53" s="36" t="s">
        <v>36</v>
      </c>
      <c r="E53" s="37">
        <v>203</v>
      </c>
      <c r="F53" s="36" t="s">
        <v>98</v>
      </c>
      <c r="G53" s="39">
        <v>6.5</v>
      </c>
      <c r="H53" s="36" t="s">
        <v>55</v>
      </c>
      <c r="I53" s="39">
        <v>22.25</v>
      </c>
      <c r="J53" s="41">
        <v>124121.03</v>
      </c>
      <c r="K53" s="41">
        <v>2460393</v>
      </c>
      <c r="L53" s="41">
        <v>16842</v>
      </c>
      <c r="M53" s="41">
        <v>2477235</v>
      </c>
      <c r="N53" s="42"/>
    </row>
    <row r="54" spans="1:14" x14ac:dyDescent="0.15">
      <c r="A54" s="35" t="s">
        <v>99</v>
      </c>
      <c r="B54" s="36">
        <v>271</v>
      </c>
      <c r="C54" s="36" t="s">
        <v>95</v>
      </c>
      <c r="D54" s="36" t="s">
        <v>36</v>
      </c>
      <c r="E54" s="37">
        <v>90</v>
      </c>
      <c r="F54" s="36" t="s">
        <v>77</v>
      </c>
      <c r="G54" s="39">
        <v>6.5</v>
      </c>
      <c r="H54" s="36" t="s">
        <v>55</v>
      </c>
      <c r="I54" s="39">
        <v>22.25</v>
      </c>
      <c r="J54" s="41">
        <v>135523.60999999999</v>
      </c>
      <c r="K54" s="41">
        <v>2686421</v>
      </c>
      <c r="L54" s="41">
        <v>18390</v>
      </c>
      <c r="M54" s="41">
        <v>2704811</v>
      </c>
      <c r="N54" s="42"/>
    </row>
    <row r="55" spans="1:14" x14ac:dyDescent="0.15">
      <c r="A55" s="35" t="s">
        <v>47</v>
      </c>
      <c r="B55" s="36">
        <v>280</v>
      </c>
      <c r="C55" s="36" t="s">
        <v>100</v>
      </c>
      <c r="D55" s="36" t="s">
        <v>36</v>
      </c>
      <c r="E55" s="37">
        <v>1100</v>
      </c>
      <c r="F55" s="36" t="s">
        <v>101</v>
      </c>
      <c r="G55" s="39">
        <v>6.3419999999999996</v>
      </c>
      <c r="H55" s="36" t="s">
        <v>102</v>
      </c>
      <c r="I55" s="39">
        <v>7.5</v>
      </c>
      <c r="J55" s="41">
        <v>1068896.95</v>
      </c>
      <c r="K55" s="41">
        <v>21188242</v>
      </c>
      <c r="L55" s="41">
        <v>560559</v>
      </c>
      <c r="M55" s="41">
        <v>21748801</v>
      </c>
      <c r="N55" s="42"/>
    </row>
    <row r="56" spans="1:14" x14ac:dyDescent="0.15">
      <c r="A56" s="35" t="s">
        <v>47</v>
      </c>
      <c r="B56" s="36">
        <v>280</v>
      </c>
      <c r="C56" s="36" t="s">
        <v>100</v>
      </c>
      <c r="D56" s="36" t="s">
        <v>36</v>
      </c>
      <c r="E56" s="37">
        <v>1215</v>
      </c>
      <c r="F56" s="36" t="s">
        <v>103</v>
      </c>
      <c r="G56" s="39">
        <v>6.3419999999999996</v>
      </c>
      <c r="H56" s="36" t="s">
        <v>102</v>
      </c>
      <c r="I56" s="39">
        <v>7.5</v>
      </c>
      <c r="J56" s="41">
        <v>1180645.24</v>
      </c>
      <c r="K56" s="41">
        <v>23403376</v>
      </c>
      <c r="L56" s="41">
        <v>619163</v>
      </c>
      <c r="M56" s="41">
        <v>24022539</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v>0</v>
      </c>
      <c r="L58" s="41">
        <v>0</v>
      </c>
      <c r="M58" s="41">
        <v>0</v>
      </c>
      <c r="N58" s="42"/>
    </row>
    <row r="59" spans="1:14" x14ac:dyDescent="0.15">
      <c r="A59" s="35" t="s">
        <v>94</v>
      </c>
      <c r="B59" s="36">
        <v>282</v>
      </c>
      <c r="C59" s="36" t="s">
        <v>104</v>
      </c>
      <c r="D59" s="36" t="s">
        <v>36</v>
      </c>
      <c r="E59" s="37">
        <v>73</v>
      </c>
      <c r="F59" s="36" t="s">
        <v>56</v>
      </c>
      <c r="G59" s="39">
        <v>5</v>
      </c>
      <c r="H59" s="36" t="s">
        <v>55</v>
      </c>
      <c r="I59" s="39">
        <v>5</v>
      </c>
      <c r="J59" s="41">
        <v>0</v>
      </c>
      <c r="K59" s="41">
        <v>0</v>
      </c>
      <c r="L59" s="41">
        <v>0</v>
      </c>
      <c r="M59" s="41">
        <v>0</v>
      </c>
      <c r="N59" s="42"/>
    </row>
    <row r="60" spans="1:14" x14ac:dyDescent="0.15">
      <c r="A60" s="35" t="s">
        <v>94</v>
      </c>
      <c r="B60" s="36">
        <v>282</v>
      </c>
      <c r="C60" s="36" t="s">
        <v>104</v>
      </c>
      <c r="D60" s="36" t="s">
        <v>36</v>
      </c>
      <c r="E60" s="37">
        <v>1090</v>
      </c>
      <c r="F60" s="36" t="s">
        <v>106</v>
      </c>
      <c r="G60" s="39">
        <v>6</v>
      </c>
      <c r="H60" s="36" t="s">
        <v>55</v>
      </c>
      <c r="I60" s="39">
        <v>25</v>
      </c>
      <c r="J60" s="41">
        <v>707972.87</v>
      </c>
      <c r="K60" s="41">
        <v>14033813</v>
      </c>
      <c r="L60" s="41">
        <v>20459</v>
      </c>
      <c r="M60" s="41">
        <v>14054272</v>
      </c>
      <c r="N60" s="42"/>
    </row>
    <row r="61" spans="1:14" x14ac:dyDescent="0.15">
      <c r="A61" s="35" t="s">
        <v>94</v>
      </c>
      <c r="B61" s="36">
        <v>282</v>
      </c>
      <c r="C61" s="36" t="s">
        <v>104</v>
      </c>
      <c r="D61" s="36" t="s">
        <v>36</v>
      </c>
      <c r="E61" s="37">
        <v>274</v>
      </c>
      <c r="F61" s="36" t="s">
        <v>107</v>
      </c>
      <c r="G61" s="39">
        <v>6</v>
      </c>
      <c r="H61" s="36" t="s">
        <v>55</v>
      </c>
      <c r="I61" s="39">
        <v>25</v>
      </c>
      <c r="J61" s="41">
        <v>177452.94</v>
      </c>
      <c r="K61" s="41">
        <v>3517566</v>
      </c>
      <c r="L61" s="41">
        <v>5129</v>
      </c>
      <c r="M61" s="41">
        <v>3522695</v>
      </c>
      <c r="N61" s="42"/>
    </row>
    <row r="62" spans="1:14" x14ac:dyDescent="0.15">
      <c r="A62" s="35" t="s">
        <v>108</v>
      </c>
      <c r="B62" s="36">
        <v>282</v>
      </c>
      <c r="C62" s="36" t="s">
        <v>104</v>
      </c>
      <c r="D62" s="36" t="s">
        <v>36</v>
      </c>
      <c r="E62" s="37">
        <v>197</v>
      </c>
      <c r="F62" s="36" t="s">
        <v>78</v>
      </c>
      <c r="G62" s="39">
        <v>6</v>
      </c>
      <c r="H62" s="36" t="s">
        <v>55</v>
      </c>
      <c r="I62" s="39">
        <v>25</v>
      </c>
      <c r="J62" s="41">
        <v>283548.84999999998</v>
      </c>
      <c r="K62" s="41">
        <v>5620656</v>
      </c>
      <c r="L62" s="41">
        <v>8193</v>
      </c>
      <c r="M62" s="41">
        <v>5628849</v>
      </c>
      <c r="N62" s="42"/>
    </row>
    <row r="63" spans="1:14" x14ac:dyDescent="0.15">
      <c r="A63" s="35" t="s">
        <v>109</v>
      </c>
      <c r="B63" s="36">
        <v>283</v>
      </c>
      <c r="C63" s="36" t="s">
        <v>110</v>
      </c>
      <c r="D63" s="36" t="s">
        <v>36</v>
      </c>
      <c r="E63" s="37">
        <v>438</v>
      </c>
      <c r="F63" s="38" t="s">
        <v>111</v>
      </c>
      <c r="G63" s="39">
        <v>6</v>
      </c>
      <c r="H63" s="36" t="s">
        <v>63</v>
      </c>
      <c r="I63" s="39">
        <v>22</v>
      </c>
      <c r="J63" s="41">
        <v>362815.72</v>
      </c>
      <c r="K63" s="41">
        <v>7191925</v>
      </c>
      <c r="L63" s="41">
        <v>140582</v>
      </c>
      <c r="M63" s="41">
        <v>7332507</v>
      </c>
      <c r="N63" s="42"/>
    </row>
    <row r="64" spans="1:14" x14ac:dyDescent="0.15">
      <c r="A64" s="35" t="s">
        <v>112</v>
      </c>
      <c r="B64" s="36">
        <v>283</v>
      </c>
      <c r="C64" s="36" t="s">
        <v>110</v>
      </c>
      <c r="D64" s="36" t="s">
        <v>36</v>
      </c>
      <c r="E64" s="37">
        <v>122.8</v>
      </c>
      <c r="F64" s="36" t="s">
        <v>113</v>
      </c>
      <c r="G64" s="39">
        <v>6</v>
      </c>
      <c r="H64" s="36" t="s">
        <v>63</v>
      </c>
      <c r="I64" s="39">
        <v>22.5</v>
      </c>
      <c r="J64" s="41">
        <v>177599.03</v>
      </c>
      <c r="K64" s="41">
        <v>3520462</v>
      </c>
      <c r="L64" s="41">
        <v>0</v>
      </c>
      <c r="M64" s="41">
        <v>3520462</v>
      </c>
      <c r="N64" s="42"/>
    </row>
    <row r="65" spans="1:14" x14ac:dyDescent="0.15">
      <c r="A65" s="35" t="s">
        <v>94</v>
      </c>
      <c r="B65" s="36">
        <v>290</v>
      </c>
      <c r="C65" s="36" t="s">
        <v>114</v>
      </c>
      <c r="D65" s="36" t="s">
        <v>36</v>
      </c>
      <c r="E65" s="37">
        <v>1500</v>
      </c>
      <c r="F65" s="36" t="s">
        <v>115</v>
      </c>
      <c r="G65" s="39">
        <v>7</v>
      </c>
      <c r="H65" s="36" t="s">
        <v>116</v>
      </c>
      <c r="I65" s="39">
        <v>6</v>
      </c>
      <c r="J65" s="41">
        <v>1500000</v>
      </c>
      <c r="K65" s="41">
        <v>29733795</v>
      </c>
      <c r="L65" s="41">
        <v>404736</v>
      </c>
      <c r="M65" s="41">
        <v>30138531</v>
      </c>
      <c r="N65" s="42"/>
    </row>
    <row r="66" spans="1:14" x14ac:dyDescent="0.15">
      <c r="A66" s="35" t="s">
        <v>94</v>
      </c>
      <c r="B66" s="36">
        <v>290</v>
      </c>
      <c r="C66" s="36" t="s">
        <v>114</v>
      </c>
      <c r="D66" s="36" t="s">
        <v>36</v>
      </c>
      <c r="E66" s="37">
        <v>1E-3</v>
      </c>
      <c r="F66" s="36" t="s">
        <v>117</v>
      </c>
      <c r="G66" s="39">
        <v>0</v>
      </c>
      <c r="H66" s="36" t="s">
        <v>116</v>
      </c>
      <c r="I66" s="39">
        <v>6</v>
      </c>
      <c r="J66" s="41">
        <v>1</v>
      </c>
      <c r="K66" s="41">
        <v>20</v>
      </c>
      <c r="L66" s="41">
        <v>0</v>
      </c>
      <c r="M66" s="41">
        <v>20</v>
      </c>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220683.36</v>
      </c>
      <c r="K68" s="41">
        <v>4374503</v>
      </c>
      <c r="L68" s="41">
        <v>8111</v>
      </c>
      <c r="M68" s="41">
        <v>4382614</v>
      </c>
      <c r="N68" s="42"/>
    </row>
    <row r="69" spans="1:14" x14ac:dyDescent="0.15">
      <c r="A69" s="35" t="s">
        <v>47</v>
      </c>
      <c r="B69" s="36">
        <v>294</v>
      </c>
      <c r="C69" s="43" t="s">
        <v>118</v>
      </c>
      <c r="D69" s="36" t="s">
        <v>36</v>
      </c>
      <c r="E69" s="37">
        <v>69</v>
      </c>
      <c r="F69" s="36" t="s">
        <v>120</v>
      </c>
      <c r="G69" s="39">
        <v>6.25</v>
      </c>
      <c r="H69" s="36" t="s">
        <v>55</v>
      </c>
      <c r="I69" s="39">
        <v>20.83</v>
      </c>
      <c r="J69" s="41">
        <v>38152.04</v>
      </c>
      <c r="K69" s="41">
        <v>756270</v>
      </c>
      <c r="L69" s="41">
        <v>1402</v>
      </c>
      <c r="M69" s="41">
        <v>757672</v>
      </c>
      <c r="N69" s="42"/>
    </row>
    <row r="70" spans="1:14" x14ac:dyDescent="0.15">
      <c r="A70" s="35" t="s">
        <v>51</v>
      </c>
      <c r="B70" s="36">
        <v>294</v>
      </c>
      <c r="C70" s="43" t="s">
        <v>118</v>
      </c>
      <c r="D70" s="36" t="s">
        <v>36</v>
      </c>
      <c r="E70" s="37">
        <v>31.8</v>
      </c>
      <c r="F70" s="36" t="s">
        <v>121</v>
      </c>
      <c r="G70" s="39">
        <v>6.75</v>
      </c>
      <c r="H70" s="36" t="s">
        <v>55</v>
      </c>
      <c r="I70" s="39">
        <v>20.83</v>
      </c>
      <c r="J70" s="41">
        <v>47495.56</v>
      </c>
      <c r="K70" s="41">
        <v>941482</v>
      </c>
      <c r="L70" s="41">
        <v>2052</v>
      </c>
      <c r="M70" s="41">
        <v>943534</v>
      </c>
      <c r="N70" s="42"/>
    </row>
    <row r="71" spans="1:14" x14ac:dyDescent="0.15">
      <c r="A71" s="35" t="s">
        <v>94</v>
      </c>
      <c r="B71" s="36">
        <v>299</v>
      </c>
      <c r="C71" s="43" t="s">
        <v>122</v>
      </c>
      <c r="D71" s="36" t="s">
        <v>36</v>
      </c>
      <c r="E71" s="44">
        <v>750</v>
      </c>
      <c r="F71" s="36" t="s">
        <v>123</v>
      </c>
      <c r="G71" s="39">
        <v>5</v>
      </c>
      <c r="H71" s="36" t="s">
        <v>116</v>
      </c>
      <c r="I71" s="39">
        <v>6</v>
      </c>
      <c r="J71" s="41">
        <v>678310.35</v>
      </c>
      <c r="K71" s="41">
        <v>13445827</v>
      </c>
      <c r="L71" s="41">
        <v>131359</v>
      </c>
      <c r="M71" s="41">
        <v>13577186</v>
      </c>
      <c r="N71" s="42"/>
    </row>
    <row r="72" spans="1:14" x14ac:dyDescent="0.15">
      <c r="A72" s="35" t="s">
        <v>99</v>
      </c>
      <c r="B72" s="36">
        <v>299</v>
      </c>
      <c r="C72" s="43" t="s">
        <v>122</v>
      </c>
      <c r="D72" s="36" t="s">
        <v>36</v>
      </c>
      <c r="E72" s="44">
        <v>1E-3</v>
      </c>
      <c r="F72" s="36" t="s">
        <v>59</v>
      </c>
      <c r="G72" s="39">
        <v>0</v>
      </c>
      <c r="H72" s="36" t="s">
        <v>116</v>
      </c>
      <c r="I72" s="39">
        <v>6</v>
      </c>
      <c r="J72" s="41">
        <v>1</v>
      </c>
      <c r="K72" s="41">
        <v>20</v>
      </c>
      <c r="L72" s="41">
        <v>0</v>
      </c>
      <c r="M72" s="41">
        <v>20</v>
      </c>
      <c r="N72" s="42"/>
    </row>
    <row r="73" spans="1:14" x14ac:dyDescent="0.15">
      <c r="A73" s="35" t="s">
        <v>124</v>
      </c>
      <c r="B73" s="36">
        <v>300</v>
      </c>
      <c r="C73" s="36" t="s">
        <v>125</v>
      </c>
      <c r="D73" s="36" t="s">
        <v>36</v>
      </c>
      <c r="E73" s="37">
        <v>275</v>
      </c>
      <c r="F73" s="36" t="s">
        <v>126</v>
      </c>
      <c r="G73" s="39">
        <v>6.2</v>
      </c>
      <c r="H73" s="36" t="s">
        <v>63</v>
      </c>
      <c r="I73" s="39">
        <v>22.75</v>
      </c>
      <c r="J73" s="41">
        <v>215181</v>
      </c>
      <c r="K73" s="41">
        <v>4265432</v>
      </c>
      <c r="L73" s="41">
        <v>6414</v>
      </c>
      <c r="M73" s="41">
        <v>4271846</v>
      </c>
      <c r="N73" s="42"/>
    </row>
    <row r="74" spans="1:14" x14ac:dyDescent="0.15">
      <c r="A74" s="35" t="s">
        <v>127</v>
      </c>
      <c r="B74" s="36">
        <v>300</v>
      </c>
      <c r="C74" s="43" t="s">
        <v>125</v>
      </c>
      <c r="D74" s="36" t="s">
        <v>36</v>
      </c>
      <c r="E74" s="37">
        <v>74</v>
      </c>
      <c r="F74" s="36" t="s">
        <v>128</v>
      </c>
      <c r="G74" s="39">
        <v>6.2</v>
      </c>
      <c r="H74" s="36" t="s">
        <v>63</v>
      </c>
      <c r="I74" s="39">
        <v>22.75</v>
      </c>
      <c r="J74" s="41">
        <v>55199</v>
      </c>
      <c r="K74" s="41">
        <v>1094184</v>
      </c>
      <c r="L74" s="41">
        <v>1638</v>
      </c>
      <c r="M74" s="41">
        <v>1095822</v>
      </c>
      <c r="N74" s="42"/>
    </row>
    <row r="75" spans="1:14" x14ac:dyDescent="0.15">
      <c r="A75" s="35" t="s">
        <v>129</v>
      </c>
      <c r="B75" s="36">
        <v>300</v>
      </c>
      <c r="C75" s="43" t="s">
        <v>125</v>
      </c>
      <c r="D75" s="36" t="s">
        <v>36</v>
      </c>
      <c r="E75" s="37">
        <v>70</v>
      </c>
      <c r="F75" s="36" t="s">
        <v>130</v>
      </c>
      <c r="G75" s="39">
        <v>6.2</v>
      </c>
      <c r="H75" s="36" t="s">
        <v>63</v>
      </c>
      <c r="I75" s="39">
        <v>22.75</v>
      </c>
      <c r="J75" s="41">
        <v>70000</v>
      </c>
      <c r="K75" s="41">
        <v>1387577</v>
      </c>
      <c r="L75" s="41">
        <v>576354</v>
      </c>
      <c r="M75" s="45">
        <v>1963931</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v>0</v>
      </c>
      <c r="L80" s="41"/>
      <c r="M80" s="41"/>
      <c r="N80" s="42"/>
    </row>
    <row r="81" spans="1:220"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20" x14ac:dyDescent="0.15">
      <c r="A82" s="35" t="s">
        <v>131</v>
      </c>
      <c r="B82" s="47">
        <v>310</v>
      </c>
      <c r="C82" s="47" t="s">
        <v>132</v>
      </c>
      <c r="D82" s="36" t="s">
        <v>36</v>
      </c>
      <c r="E82" s="37">
        <v>3.7</v>
      </c>
      <c r="F82" s="36" t="s">
        <v>138</v>
      </c>
      <c r="G82" s="39">
        <v>2.9</v>
      </c>
      <c r="H82" s="36" t="s">
        <v>102</v>
      </c>
      <c r="I82" s="39">
        <v>2.33</v>
      </c>
      <c r="J82" s="41">
        <v>0</v>
      </c>
      <c r="K82" s="41">
        <v>0</v>
      </c>
      <c r="L82" s="41"/>
      <c r="M82" s="41"/>
      <c r="N82" s="42"/>
    </row>
    <row r="83" spans="1:220" x14ac:dyDescent="0.15">
      <c r="A83" s="35" t="s">
        <v>131</v>
      </c>
      <c r="B83" s="47">
        <v>310</v>
      </c>
      <c r="C83" s="47" t="s">
        <v>132</v>
      </c>
      <c r="D83" s="36" t="s">
        <v>36</v>
      </c>
      <c r="E83" s="37">
        <v>9</v>
      </c>
      <c r="F83" s="36" t="s">
        <v>139</v>
      </c>
      <c r="G83" s="39">
        <v>4.0999999999999996</v>
      </c>
      <c r="H83" s="36" t="s">
        <v>102</v>
      </c>
      <c r="I83" s="39">
        <v>3.33</v>
      </c>
      <c r="J83" s="41">
        <v>0</v>
      </c>
      <c r="K83" s="41">
        <v>0</v>
      </c>
      <c r="L83" s="41"/>
      <c r="M83" s="41"/>
      <c r="N83" s="42"/>
    </row>
    <row r="84" spans="1:220" x14ac:dyDescent="0.15">
      <c r="A84" s="35" t="s">
        <v>131</v>
      </c>
      <c r="B84" s="47">
        <v>310</v>
      </c>
      <c r="C84" s="47" t="s">
        <v>132</v>
      </c>
      <c r="D84" s="36" t="s">
        <v>36</v>
      </c>
      <c r="E84" s="37">
        <v>2.2999999999999998</v>
      </c>
      <c r="F84" s="36" t="s">
        <v>140</v>
      </c>
      <c r="G84" s="39">
        <v>4.5</v>
      </c>
      <c r="H84" s="36" t="s">
        <v>102</v>
      </c>
      <c r="I84" s="39">
        <v>4.33</v>
      </c>
      <c r="J84" s="41">
        <v>0</v>
      </c>
      <c r="K84" s="41">
        <v>0</v>
      </c>
      <c r="L84" s="41"/>
      <c r="M84" s="41"/>
      <c r="N84" s="42"/>
    </row>
    <row r="85" spans="1:220" x14ac:dyDescent="0.15">
      <c r="A85" s="35" t="s">
        <v>141</v>
      </c>
      <c r="B85" s="47">
        <v>310</v>
      </c>
      <c r="C85" s="47" t="s">
        <v>142</v>
      </c>
      <c r="D85" s="36" t="s">
        <v>36</v>
      </c>
      <c r="E85" s="37">
        <v>595</v>
      </c>
      <c r="F85" s="36" t="s">
        <v>143</v>
      </c>
      <c r="G85" s="39">
        <v>4.0999999999999996</v>
      </c>
      <c r="H85" s="36" t="s">
        <v>102</v>
      </c>
      <c r="I85" s="39">
        <v>3.75</v>
      </c>
      <c r="J85" s="41">
        <v>0</v>
      </c>
      <c r="K85" s="41">
        <v>0</v>
      </c>
      <c r="L85" s="41"/>
      <c r="M85" s="41"/>
      <c r="N85" s="42"/>
    </row>
    <row r="86" spans="1:220" x14ac:dyDescent="0.15">
      <c r="A86" s="35" t="s">
        <v>141</v>
      </c>
      <c r="B86" s="47">
        <v>310</v>
      </c>
      <c r="C86" s="47" t="s">
        <v>142</v>
      </c>
      <c r="D86" s="36" t="s">
        <v>36</v>
      </c>
      <c r="E86" s="37">
        <v>655</v>
      </c>
      <c r="F86" s="36" t="s">
        <v>144</v>
      </c>
      <c r="G86" s="39">
        <v>4.5999999999999996</v>
      </c>
      <c r="H86" s="36" t="s">
        <v>102</v>
      </c>
      <c r="I86" s="39">
        <v>4.75</v>
      </c>
      <c r="J86" s="41">
        <v>0</v>
      </c>
      <c r="K86" s="41">
        <v>0</v>
      </c>
      <c r="L86" s="41"/>
      <c r="M86" s="41"/>
      <c r="N86" s="42"/>
    </row>
    <row r="87" spans="1:220" x14ac:dyDescent="0.15">
      <c r="A87" s="35" t="s">
        <v>141</v>
      </c>
      <c r="B87" s="47">
        <v>310</v>
      </c>
      <c r="C87" s="47" t="s">
        <v>142</v>
      </c>
      <c r="D87" s="36" t="s">
        <v>36</v>
      </c>
      <c r="E87" s="37">
        <v>5.4</v>
      </c>
      <c r="F87" s="36" t="s">
        <v>145</v>
      </c>
      <c r="G87" s="39">
        <v>4.0999999999999996</v>
      </c>
      <c r="H87" s="36" t="s">
        <v>102</v>
      </c>
      <c r="I87" s="39">
        <v>3.75</v>
      </c>
      <c r="J87" s="41">
        <v>0</v>
      </c>
      <c r="K87" s="41">
        <v>0</v>
      </c>
      <c r="L87" s="41"/>
      <c r="M87" s="41"/>
      <c r="N87" s="42"/>
    </row>
    <row r="88" spans="1:220" x14ac:dyDescent="0.15">
      <c r="A88" s="35" t="s">
        <v>141</v>
      </c>
      <c r="B88" s="47">
        <v>310</v>
      </c>
      <c r="C88" s="47" t="s">
        <v>142</v>
      </c>
      <c r="D88" s="36" t="s">
        <v>36</v>
      </c>
      <c r="E88" s="37">
        <v>10.1</v>
      </c>
      <c r="F88" s="36" t="s">
        <v>146</v>
      </c>
      <c r="G88" s="39">
        <v>4.5999999999999996</v>
      </c>
      <c r="H88" s="36" t="s">
        <v>102</v>
      </c>
      <c r="I88" s="39">
        <v>4.75</v>
      </c>
      <c r="J88" s="41">
        <v>0</v>
      </c>
      <c r="K88" s="41">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row>
    <row r="89" spans="1:220" x14ac:dyDescent="0.15">
      <c r="A89" s="35"/>
      <c r="B89" s="47"/>
      <c r="C89" s="47"/>
      <c r="D89" s="36"/>
      <c r="E89" s="37"/>
      <c r="F89" s="36"/>
      <c r="G89" s="39"/>
      <c r="H89" s="36"/>
      <c r="I89" s="39"/>
      <c r="J89" s="41"/>
      <c r="K89" s="41"/>
      <c r="L89" s="41"/>
      <c r="M89" s="41"/>
      <c r="N89" s="42"/>
    </row>
    <row r="90" spans="1:220" x14ac:dyDescent="0.15">
      <c r="A90" s="35" t="s">
        <v>147</v>
      </c>
      <c r="B90" s="47">
        <v>316</v>
      </c>
      <c r="C90" s="47" t="s">
        <v>148</v>
      </c>
      <c r="D90" s="36" t="s">
        <v>36</v>
      </c>
      <c r="E90" s="37">
        <v>500</v>
      </c>
      <c r="F90" s="36" t="s">
        <v>149</v>
      </c>
      <c r="G90" s="39">
        <v>5</v>
      </c>
      <c r="H90" s="36" t="s">
        <v>116</v>
      </c>
      <c r="I90" s="39">
        <v>6.5</v>
      </c>
      <c r="J90" s="41">
        <v>451070</v>
      </c>
      <c r="K90" s="41">
        <v>8941349</v>
      </c>
      <c r="L90" s="41">
        <v>214773</v>
      </c>
      <c r="M90" s="41">
        <v>9156122</v>
      </c>
      <c r="N90" s="42"/>
    </row>
    <row r="91" spans="1:220" x14ac:dyDescent="0.15">
      <c r="A91" s="35" t="s">
        <v>147</v>
      </c>
      <c r="B91" s="47">
        <v>316</v>
      </c>
      <c r="C91" s="47" t="s">
        <v>148</v>
      </c>
      <c r="D91" s="36" t="s">
        <v>36</v>
      </c>
      <c r="E91" s="44">
        <v>1E-3</v>
      </c>
      <c r="F91" s="36" t="s">
        <v>150</v>
      </c>
      <c r="G91" s="39">
        <v>0</v>
      </c>
      <c r="H91" s="36" t="s">
        <v>116</v>
      </c>
      <c r="I91" s="39">
        <v>6.5</v>
      </c>
      <c r="J91" s="41">
        <v>1</v>
      </c>
      <c r="K91" s="41">
        <v>20</v>
      </c>
      <c r="L91" s="41">
        <v>0</v>
      </c>
      <c r="M91" s="41">
        <v>20</v>
      </c>
      <c r="N91" s="42"/>
    </row>
    <row r="92" spans="1:220" x14ac:dyDescent="0.15">
      <c r="A92" s="35" t="s">
        <v>60</v>
      </c>
      <c r="B92" s="47">
        <v>319</v>
      </c>
      <c r="C92" s="47" t="s">
        <v>151</v>
      </c>
      <c r="D92" s="36" t="s">
        <v>36</v>
      </c>
      <c r="E92" s="37">
        <v>950</v>
      </c>
      <c r="F92" s="36" t="s">
        <v>69</v>
      </c>
      <c r="G92" s="39">
        <v>6</v>
      </c>
      <c r="H92" s="36" t="s">
        <v>63</v>
      </c>
      <c r="I92" s="39">
        <v>22</v>
      </c>
      <c r="J92" s="41">
        <v>731611</v>
      </c>
      <c r="K92" s="41">
        <v>14502381</v>
      </c>
      <c r="L92" s="41">
        <v>212806</v>
      </c>
      <c r="M92" s="41">
        <v>14715187</v>
      </c>
      <c r="N92" s="42"/>
    </row>
    <row r="93" spans="1:220" x14ac:dyDescent="0.15">
      <c r="A93" s="35" t="s">
        <v>64</v>
      </c>
      <c r="B93" s="47">
        <v>319</v>
      </c>
      <c r="C93" s="47" t="s">
        <v>151</v>
      </c>
      <c r="D93" s="36" t="s">
        <v>36</v>
      </c>
      <c r="E93" s="37">
        <v>58</v>
      </c>
      <c r="F93" s="36" t="s">
        <v>71</v>
      </c>
      <c r="G93" s="39">
        <v>6</v>
      </c>
      <c r="H93" s="36" t="s">
        <v>63</v>
      </c>
      <c r="I93" s="39">
        <v>22</v>
      </c>
      <c r="J93" s="41">
        <v>77617</v>
      </c>
      <c r="K93" s="41">
        <v>1538565</v>
      </c>
      <c r="L93" s="41">
        <v>22577</v>
      </c>
      <c r="M93" s="41">
        <v>1561142</v>
      </c>
      <c r="N93" s="42"/>
    </row>
    <row r="94" spans="1:220" x14ac:dyDescent="0.15">
      <c r="A94" s="35" t="s">
        <v>64</v>
      </c>
      <c r="B94" s="47">
        <v>319</v>
      </c>
      <c r="C94" s="47" t="s">
        <v>151</v>
      </c>
      <c r="D94" s="36" t="s">
        <v>36</v>
      </c>
      <c r="E94" s="37">
        <v>100</v>
      </c>
      <c r="F94" s="36" t="s">
        <v>152</v>
      </c>
      <c r="G94" s="39">
        <v>6</v>
      </c>
      <c r="H94" s="36" t="s">
        <v>63</v>
      </c>
      <c r="I94" s="39">
        <v>22</v>
      </c>
      <c r="J94" s="41">
        <v>133823</v>
      </c>
      <c r="K94" s="41">
        <v>2652710</v>
      </c>
      <c r="L94" s="41">
        <v>38926</v>
      </c>
      <c r="M94" s="41">
        <v>2691636</v>
      </c>
      <c r="N94" s="42"/>
    </row>
    <row r="95" spans="1:220" x14ac:dyDescent="0.15">
      <c r="A95" s="35" t="s">
        <v>94</v>
      </c>
      <c r="B95" s="47">
        <v>322</v>
      </c>
      <c r="C95" s="47" t="s">
        <v>153</v>
      </c>
      <c r="D95" s="36" t="s">
        <v>36</v>
      </c>
      <c r="E95" s="37">
        <v>440</v>
      </c>
      <c r="F95" s="36" t="s">
        <v>154</v>
      </c>
      <c r="G95" s="39">
        <v>4</v>
      </c>
      <c r="H95" s="36" t="s">
        <v>55</v>
      </c>
      <c r="I95" s="39">
        <v>5</v>
      </c>
      <c r="J95" s="41">
        <v>0</v>
      </c>
      <c r="K95" s="41">
        <v>0</v>
      </c>
      <c r="L95" s="41">
        <v>0</v>
      </c>
      <c r="M95" s="41">
        <v>0</v>
      </c>
      <c r="N95" s="42"/>
    </row>
    <row r="96" spans="1:220" x14ac:dyDescent="0.15">
      <c r="A96" s="35" t="s">
        <v>94</v>
      </c>
      <c r="B96" s="47">
        <v>322</v>
      </c>
      <c r="C96" s="47" t="s">
        <v>153</v>
      </c>
      <c r="D96" s="36" t="s">
        <v>36</v>
      </c>
      <c r="E96" s="37">
        <v>114</v>
      </c>
      <c r="F96" s="36" t="s">
        <v>155</v>
      </c>
      <c r="G96" s="39">
        <v>4</v>
      </c>
      <c r="H96" s="36" t="s">
        <v>55</v>
      </c>
      <c r="I96" s="39">
        <v>5</v>
      </c>
      <c r="J96" s="41">
        <v>0</v>
      </c>
      <c r="K96" s="41">
        <v>0</v>
      </c>
      <c r="L96" s="41">
        <v>0</v>
      </c>
      <c r="M96" s="41">
        <v>0</v>
      </c>
      <c r="N96" s="42"/>
    </row>
    <row r="97" spans="1:220" x14ac:dyDescent="0.15">
      <c r="A97" s="35" t="s">
        <v>94</v>
      </c>
      <c r="B97" s="47">
        <v>322</v>
      </c>
      <c r="C97" s="47" t="s">
        <v>153</v>
      </c>
      <c r="D97" s="36" t="s">
        <v>36</v>
      </c>
      <c r="E97" s="37">
        <v>1500</v>
      </c>
      <c r="F97" s="36" t="s">
        <v>156</v>
      </c>
      <c r="G97" s="39">
        <v>5.8</v>
      </c>
      <c r="H97" s="36" t="s">
        <v>55</v>
      </c>
      <c r="I97" s="39">
        <v>19.25</v>
      </c>
      <c r="J97" s="41">
        <v>1110000</v>
      </c>
      <c r="K97" s="41">
        <v>22003008</v>
      </c>
      <c r="L97" s="41">
        <v>239059</v>
      </c>
      <c r="M97" s="41">
        <v>22242067</v>
      </c>
      <c r="N97" s="42"/>
    </row>
    <row r="98" spans="1:220" x14ac:dyDescent="0.15">
      <c r="A98" s="35" t="s">
        <v>94</v>
      </c>
      <c r="B98" s="47">
        <v>322</v>
      </c>
      <c r="C98" s="47" t="s">
        <v>153</v>
      </c>
      <c r="D98" s="36" t="s">
        <v>36</v>
      </c>
      <c r="E98" s="37">
        <v>374</v>
      </c>
      <c r="F98" s="36" t="s">
        <v>157</v>
      </c>
      <c r="G98" s="39">
        <v>5.8</v>
      </c>
      <c r="H98" s="36" t="s">
        <v>55</v>
      </c>
      <c r="I98" s="39">
        <v>19.25</v>
      </c>
      <c r="J98" s="41">
        <v>277000</v>
      </c>
      <c r="K98" s="41">
        <v>5490841</v>
      </c>
      <c r="L98" s="41">
        <v>59657</v>
      </c>
      <c r="M98" s="41">
        <v>5550498</v>
      </c>
      <c r="N98" s="42"/>
    </row>
    <row r="99" spans="1:220" x14ac:dyDescent="0.15">
      <c r="A99" s="35" t="s">
        <v>158</v>
      </c>
      <c r="B99" s="47">
        <v>322</v>
      </c>
      <c r="C99" s="47" t="s">
        <v>153</v>
      </c>
      <c r="D99" s="36" t="s">
        <v>36</v>
      </c>
      <c r="E99" s="37">
        <v>314</v>
      </c>
      <c r="F99" s="36" t="s">
        <v>159</v>
      </c>
      <c r="G99" s="39">
        <v>5.8</v>
      </c>
      <c r="H99" s="36" t="s">
        <v>55</v>
      </c>
      <c r="I99" s="39">
        <v>19</v>
      </c>
      <c r="J99" s="41">
        <v>377767.22</v>
      </c>
      <c r="K99" s="41">
        <v>7488302</v>
      </c>
      <c r="L99" s="41">
        <v>81357</v>
      </c>
      <c r="M99" s="41">
        <v>7569659</v>
      </c>
      <c r="N99" s="42"/>
    </row>
    <row r="100" spans="1:220" x14ac:dyDescent="0.15">
      <c r="A100" s="35" t="s">
        <v>160</v>
      </c>
      <c r="B100" s="47">
        <v>322</v>
      </c>
      <c r="C100" s="47" t="s">
        <v>153</v>
      </c>
      <c r="D100" s="36" t="s">
        <v>36</v>
      </c>
      <c r="E100" s="37">
        <v>28</v>
      </c>
      <c r="F100" s="36" t="s">
        <v>161</v>
      </c>
      <c r="G100" s="39">
        <v>5.8</v>
      </c>
      <c r="H100" s="36" t="s">
        <v>55</v>
      </c>
      <c r="I100" s="39">
        <v>19</v>
      </c>
      <c r="J100" s="41">
        <v>37118.15</v>
      </c>
      <c r="K100" s="41">
        <v>735776</v>
      </c>
      <c r="L100" s="41">
        <v>7994</v>
      </c>
      <c r="M100" s="41">
        <v>743770</v>
      </c>
      <c r="N100" s="42"/>
    </row>
    <row r="101" spans="1:220" x14ac:dyDescent="0.15">
      <c r="A101" s="35"/>
      <c r="B101" s="47"/>
      <c r="C101" s="47"/>
      <c r="D101" s="36"/>
      <c r="E101" s="37"/>
      <c r="F101" s="36"/>
      <c r="G101" s="39"/>
      <c r="H101" s="36"/>
      <c r="I101" s="39"/>
      <c r="J101" s="41"/>
      <c r="K101" s="41"/>
      <c r="L101" s="41"/>
      <c r="M101" s="41"/>
      <c r="N101" s="42"/>
    </row>
    <row r="102" spans="1:220" x14ac:dyDescent="0.15">
      <c r="A102" s="35" t="s">
        <v>124</v>
      </c>
      <c r="B102" s="47">
        <v>330</v>
      </c>
      <c r="C102" s="47" t="s">
        <v>162</v>
      </c>
      <c r="D102" s="36" t="s">
        <v>36</v>
      </c>
      <c r="E102" s="37">
        <v>1000</v>
      </c>
      <c r="F102" s="36" t="s">
        <v>163</v>
      </c>
      <c r="G102" s="39">
        <v>5</v>
      </c>
      <c r="H102" s="36" t="s">
        <v>164</v>
      </c>
      <c r="I102" s="39">
        <v>11</v>
      </c>
      <c r="J102" s="41">
        <v>500000</v>
      </c>
      <c r="K102" s="41">
        <v>9911265</v>
      </c>
      <c r="L102" s="41">
        <v>39032</v>
      </c>
      <c r="M102" s="41">
        <v>9950297</v>
      </c>
      <c r="N102" s="42"/>
    </row>
    <row r="103" spans="1:220" x14ac:dyDescent="0.15">
      <c r="A103" s="35" t="s">
        <v>165</v>
      </c>
      <c r="B103" s="47">
        <v>332</v>
      </c>
      <c r="C103" s="47" t="s">
        <v>166</v>
      </c>
      <c r="D103" s="36" t="s">
        <v>36</v>
      </c>
      <c r="E103" s="37">
        <v>700</v>
      </c>
      <c r="F103" s="36" t="s">
        <v>167</v>
      </c>
      <c r="G103" s="39">
        <v>6</v>
      </c>
      <c r="H103" s="36" t="s">
        <v>164</v>
      </c>
      <c r="I103" s="39">
        <v>10</v>
      </c>
      <c r="J103" s="41">
        <v>402892</v>
      </c>
      <c r="K103" s="41">
        <v>7986339</v>
      </c>
      <c r="L103" s="41">
        <v>22323</v>
      </c>
      <c r="M103" s="41">
        <v>8008662</v>
      </c>
      <c r="N103" s="42"/>
    </row>
    <row r="104" spans="1:220" x14ac:dyDescent="0.15">
      <c r="A104" s="35" t="s">
        <v>165</v>
      </c>
      <c r="B104" s="47">
        <v>332</v>
      </c>
      <c r="C104" s="47" t="s">
        <v>166</v>
      </c>
      <c r="D104" s="36" t="s">
        <v>36</v>
      </c>
      <c r="E104" s="37">
        <v>1300</v>
      </c>
      <c r="F104" s="36" t="s">
        <v>168</v>
      </c>
      <c r="G104" s="39">
        <v>6</v>
      </c>
      <c r="H104" s="36" t="s">
        <v>164</v>
      </c>
      <c r="I104" s="39">
        <v>10</v>
      </c>
      <c r="J104" s="41">
        <v>748227</v>
      </c>
      <c r="K104" s="41">
        <v>14831752</v>
      </c>
      <c r="L104" s="41">
        <v>41478</v>
      </c>
      <c r="M104" s="41">
        <v>14873230</v>
      </c>
      <c r="N104" s="42"/>
    </row>
    <row r="105" spans="1:220" x14ac:dyDescent="0.15">
      <c r="A105" s="35" t="s">
        <v>169</v>
      </c>
      <c r="B105" s="47">
        <v>332</v>
      </c>
      <c r="C105" s="47" t="s">
        <v>166</v>
      </c>
      <c r="D105" s="36" t="s">
        <v>36</v>
      </c>
      <c r="E105" s="48">
        <v>1E-3</v>
      </c>
      <c r="F105" s="36" t="s">
        <v>54</v>
      </c>
      <c r="G105" s="39">
        <v>6</v>
      </c>
      <c r="H105" s="36" t="s">
        <v>164</v>
      </c>
      <c r="I105" s="39">
        <v>10</v>
      </c>
      <c r="J105" s="41">
        <v>1</v>
      </c>
      <c r="K105" s="41">
        <v>20</v>
      </c>
      <c r="L105" s="41">
        <v>6</v>
      </c>
      <c r="M105" s="41">
        <v>26</v>
      </c>
      <c r="N105" s="42"/>
    </row>
    <row r="106" spans="1:220" x14ac:dyDescent="0.15">
      <c r="A106" s="35" t="s">
        <v>170</v>
      </c>
      <c r="B106" s="47">
        <v>337</v>
      </c>
      <c r="C106" s="47" t="s">
        <v>171</v>
      </c>
      <c r="D106" s="36" t="s">
        <v>36</v>
      </c>
      <c r="E106" s="37">
        <v>400</v>
      </c>
      <c r="F106" s="36" t="s">
        <v>37</v>
      </c>
      <c r="G106" s="39">
        <v>6.3</v>
      </c>
      <c r="H106" s="36" t="s">
        <v>63</v>
      </c>
      <c r="I106" s="39">
        <v>19.5</v>
      </c>
      <c r="J106" s="41">
        <v>315133</v>
      </c>
      <c r="K106" s="41">
        <v>6246733</v>
      </c>
      <c r="L106" s="41">
        <v>37220</v>
      </c>
      <c r="M106" s="41">
        <v>6283953</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row>
    <row r="107" spans="1:220" x14ac:dyDescent="0.15">
      <c r="A107" s="35" t="s">
        <v>170</v>
      </c>
      <c r="B107" s="47">
        <v>337</v>
      </c>
      <c r="C107" s="47" t="s">
        <v>171</v>
      </c>
      <c r="D107" s="36" t="s">
        <v>36</v>
      </c>
      <c r="E107" s="37">
        <v>74</v>
      </c>
      <c r="F107" s="36" t="s">
        <v>39</v>
      </c>
      <c r="G107" s="39">
        <v>6.3</v>
      </c>
      <c r="H107" s="36" t="s">
        <v>63</v>
      </c>
      <c r="I107" s="39">
        <v>19.5</v>
      </c>
      <c r="J107" s="41">
        <v>58300</v>
      </c>
      <c r="K107" s="41">
        <v>1155653</v>
      </c>
      <c r="L107" s="41">
        <v>6878</v>
      </c>
      <c r="M107" s="41">
        <v>1162531</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row>
    <row r="108" spans="1:220" x14ac:dyDescent="0.15">
      <c r="A108" s="35" t="s">
        <v>172</v>
      </c>
      <c r="B108" s="47">
        <v>337</v>
      </c>
      <c r="C108" s="47" t="s">
        <v>171</v>
      </c>
      <c r="D108" s="36" t="s">
        <v>36</v>
      </c>
      <c r="E108" s="37">
        <v>38</v>
      </c>
      <c r="F108" s="36" t="s">
        <v>173</v>
      </c>
      <c r="G108" s="39">
        <v>7</v>
      </c>
      <c r="H108" s="36" t="s">
        <v>63</v>
      </c>
      <c r="I108" s="39">
        <v>19.75</v>
      </c>
      <c r="J108" s="41">
        <v>38000</v>
      </c>
      <c r="K108" s="41">
        <v>753256</v>
      </c>
      <c r="L108" s="41">
        <v>292360</v>
      </c>
      <c r="M108" s="41">
        <v>1045616</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row>
    <row r="109" spans="1:220" s="49" customFormat="1" x14ac:dyDescent="0.15">
      <c r="A109" s="35" t="s">
        <v>174</v>
      </c>
      <c r="B109" s="47">
        <v>337</v>
      </c>
      <c r="C109" s="47" t="s">
        <v>175</v>
      </c>
      <c r="D109" s="36" t="s">
        <v>36</v>
      </c>
      <c r="E109" s="37">
        <v>539</v>
      </c>
      <c r="F109" s="36" t="s">
        <v>176</v>
      </c>
      <c r="G109" s="39">
        <v>5</v>
      </c>
      <c r="H109" s="47" t="s">
        <v>55</v>
      </c>
      <c r="I109" s="39">
        <v>19.5</v>
      </c>
      <c r="J109" s="41">
        <v>450576</v>
      </c>
      <c r="K109" s="41">
        <v>8931556</v>
      </c>
      <c r="L109" s="41">
        <v>79025</v>
      </c>
      <c r="M109" s="41">
        <v>9010581</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row>
    <row r="110" spans="1:220" s="49" customFormat="1" x14ac:dyDescent="0.15">
      <c r="A110" s="35" t="s">
        <v>174</v>
      </c>
      <c r="B110" s="47">
        <v>337</v>
      </c>
      <c r="C110" s="47" t="s">
        <v>175</v>
      </c>
      <c r="D110" s="36" t="s">
        <v>36</v>
      </c>
      <c r="E110" s="37">
        <v>40</v>
      </c>
      <c r="F110" s="36" t="s">
        <v>177</v>
      </c>
      <c r="G110" s="39">
        <v>7.5</v>
      </c>
      <c r="H110" s="47" t="s">
        <v>55</v>
      </c>
      <c r="I110" s="39">
        <v>19.75</v>
      </c>
      <c r="J110" s="41">
        <v>40000</v>
      </c>
      <c r="K110" s="41">
        <v>792901</v>
      </c>
      <c r="L110" s="41">
        <v>241811</v>
      </c>
      <c r="M110" s="41">
        <v>1034712</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row>
    <row r="111" spans="1:220" x14ac:dyDescent="0.15">
      <c r="A111" s="35" t="s">
        <v>178</v>
      </c>
      <c r="B111" s="47">
        <v>337</v>
      </c>
      <c r="C111" s="47" t="s">
        <v>179</v>
      </c>
      <c r="D111" s="36" t="s">
        <v>36</v>
      </c>
      <c r="E111" s="37">
        <v>512</v>
      </c>
      <c r="F111" s="36" t="s">
        <v>180</v>
      </c>
      <c r="G111" s="39">
        <v>4.5</v>
      </c>
      <c r="H111" s="36" t="s">
        <v>63</v>
      </c>
      <c r="I111" s="39">
        <v>19.5</v>
      </c>
      <c r="J111" s="41">
        <v>449988</v>
      </c>
      <c r="K111" s="41">
        <v>8919901</v>
      </c>
      <c r="L111" s="41">
        <v>38251</v>
      </c>
      <c r="M111" s="41">
        <v>8958152</v>
      </c>
      <c r="N111" s="42"/>
    </row>
    <row r="112" spans="1:220" x14ac:dyDescent="0.15">
      <c r="A112" s="35" t="s">
        <v>178</v>
      </c>
      <c r="B112" s="47">
        <v>337</v>
      </c>
      <c r="C112" s="47" t="s">
        <v>179</v>
      </c>
      <c r="D112" s="36" t="s">
        <v>36</v>
      </c>
      <c r="E112" s="37">
        <v>45</v>
      </c>
      <c r="F112" s="36" t="s">
        <v>181</v>
      </c>
      <c r="G112" s="39">
        <v>8</v>
      </c>
      <c r="H112" s="36" t="s">
        <v>63</v>
      </c>
      <c r="I112" s="39">
        <v>19.75</v>
      </c>
      <c r="J112" s="41">
        <v>45000</v>
      </c>
      <c r="K112" s="41">
        <v>892014</v>
      </c>
      <c r="L112" s="41">
        <v>218532</v>
      </c>
      <c r="M112" s="41">
        <v>1110546</v>
      </c>
      <c r="N112" s="42"/>
    </row>
    <row r="113" spans="1:220"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row>
    <row r="114" spans="1:220" x14ac:dyDescent="0.15">
      <c r="A114" s="35" t="s">
        <v>60</v>
      </c>
      <c r="B114" s="47">
        <v>341</v>
      </c>
      <c r="C114" s="47" t="s">
        <v>182</v>
      </c>
      <c r="D114" s="36" t="s">
        <v>36</v>
      </c>
      <c r="E114" s="37">
        <v>320</v>
      </c>
      <c r="F114" s="36" t="s">
        <v>183</v>
      </c>
      <c r="G114" s="39">
        <v>5.8</v>
      </c>
      <c r="H114" s="36" t="s">
        <v>38</v>
      </c>
      <c r="I114" s="39">
        <v>23.75</v>
      </c>
      <c r="J114" s="41">
        <v>220568</v>
      </c>
      <c r="K114" s="41">
        <v>4372216</v>
      </c>
      <c r="L114" s="41">
        <v>62063</v>
      </c>
      <c r="M114" s="41">
        <v>4434279</v>
      </c>
      <c r="N114" s="42"/>
    </row>
    <row r="115" spans="1:220" x14ac:dyDescent="0.15">
      <c r="A115" s="35" t="s">
        <v>64</v>
      </c>
      <c r="B115" s="47">
        <v>341</v>
      </c>
      <c r="C115" s="47" t="s">
        <v>182</v>
      </c>
      <c r="D115" s="36" t="s">
        <v>36</v>
      </c>
      <c r="E115" s="37">
        <v>6</v>
      </c>
      <c r="F115" s="36" t="s">
        <v>184</v>
      </c>
      <c r="G115" s="39">
        <v>7.5</v>
      </c>
      <c r="H115" s="36" t="s">
        <v>38</v>
      </c>
      <c r="I115" s="39">
        <v>23.75</v>
      </c>
      <c r="J115" s="41">
        <v>8159</v>
      </c>
      <c r="K115" s="41">
        <v>161732</v>
      </c>
      <c r="L115" s="41">
        <v>2951</v>
      </c>
      <c r="M115" s="41">
        <v>164683</v>
      </c>
      <c r="N115" s="42"/>
    </row>
    <row r="116" spans="1:220" x14ac:dyDescent="0.15">
      <c r="A116" s="35" t="s">
        <v>64</v>
      </c>
      <c r="B116" s="47">
        <v>341</v>
      </c>
      <c r="C116" s="47" t="s">
        <v>182</v>
      </c>
      <c r="D116" s="36" t="s">
        <v>36</v>
      </c>
      <c r="E116" s="37">
        <v>15.2</v>
      </c>
      <c r="F116" s="36" t="s">
        <v>185</v>
      </c>
      <c r="G116" s="39">
        <v>7.5</v>
      </c>
      <c r="H116" s="36" t="s">
        <v>38</v>
      </c>
      <c r="I116" s="39">
        <v>23.75</v>
      </c>
      <c r="J116" s="41">
        <v>20669</v>
      </c>
      <c r="K116" s="41">
        <v>409712</v>
      </c>
      <c r="L116" s="41">
        <v>7475</v>
      </c>
      <c r="M116" s="41">
        <v>417187</v>
      </c>
      <c r="N116" s="42"/>
    </row>
    <row r="117" spans="1:220" x14ac:dyDescent="0.15">
      <c r="A117" s="35" t="s">
        <v>94</v>
      </c>
      <c r="B117" s="47">
        <v>342</v>
      </c>
      <c r="C117" s="47" t="s">
        <v>186</v>
      </c>
      <c r="D117" s="36" t="s">
        <v>187</v>
      </c>
      <c r="E117" s="37">
        <v>13200000</v>
      </c>
      <c r="F117" s="36" t="s">
        <v>188</v>
      </c>
      <c r="G117" s="39">
        <v>5.5</v>
      </c>
      <c r="H117" s="36" t="s">
        <v>189</v>
      </c>
      <c r="I117" s="39">
        <v>4</v>
      </c>
      <c r="J117" s="41">
        <v>0</v>
      </c>
      <c r="K117" s="41">
        <v>0</v>
      </c>
      <c r="L117" s="41"/>
      <c r="M117" s="41"/>
      <c r="N117" s="42"/>
    </row>
    <row r="118" spans="1:220" x14ac:dyDescent="0.15">
      <c r="A118" s="35" t="s">
        <v>160</v>
      </c>
      <c r="B118" s="47">
        <v>342</v>
      </c>
      <c r="C118" s="47" t="s">
        <v>186</v>
      </c>
      <c r="D118" s="36" t="s">
        <v>187</v>
      </c>
      <c r="E118" s="37">
        <v>2900000</v>
      </c>
      <c r="F118" s="36" t="s">
        <v>190</v>
      </c>
      <c r="G118" s="39">
        <v>10</v>
      </c>
      <c r="H118" s="36" t="s">
        <v>189</v>
      </c>
      <c r="I118" s="39">
        <v>4</v>
      </c>
      <c r="J118" s="41">
        <v>14296264</v>
      </c>
      <c r="K118" s="41">
        <v>14296</v>
      </c>
      <c r="L118" s="41">
        <v>1056</v>
      </c>
      <c r="M118" s="41">
        <v>15352</v>
      </c>
      <c r="N118" s="42"/>
    </row>
    <row r="119" spans="1:220" x14ac:dyDescent="0.15">
      <c r="A119" s="35" t="s">
        <v>191</v>
      </c>
      <c r="B119" s="47">
        <v>342</v>
      </c>
      <c r="C119" s="47" t="s">
        <v>192</v>
      </c>
      <c r="D119" s="36" t="s">
        <v>187</v>
      </c>
      <c r="E119" s="37">
        <v>15500000</v>
      </c>
      <c r="F119" s="36" t="s">
        <v>193</v>
      </c>
      <c r="G119" s="39">
        <v>4.5</v>
      </c>
      <c r="H119" s="47" t="s">
        <v>189</v>
      </c>
      <c r="I119" s="39">
        <v>4</v>
      </c>
      <c r="J119" s="41">
        <v>772207675</v>
      </c>
      <c r="K119" s="41">
        <v>772208</v>
      </c>
      <c r="L119" s="41">
        <v>8448</v>
      </c>
      <c r="M119" s="41">
        <v>780656</v>
      </c>
      <c r="N119" s="42"/>
    </row>
    <row r="120" spans="1:220" x14ac:dyDescent="0.15">
      <c r="A120" s="35" t="s">
        <v>194</v>
      </c>
      <c r="B120" s="47">
        <v>342</v>
      </c>
      <c r="C120" s="47" t="s">
        <v>192</v>
      </c>
      <c r="D120" s="36" t="s">
        <v>187</v>
      </c>
      <c r="E120" s="37">
        <v>100000</v>
      </c>
      <c r="F120" s="36" t="s">
        <v>195</v>
      </c>
      <c r="G120" s="39">
        <v>10</v>
      </c>
      <c r="H120" s="47" t="s">
        <v>189</v>
      </c>
      <c r="I120" s="39">
        <v>4.25</v>
      </c>
      <c r="J120" s="41">
        <v>136309532</v>
      </c>
      <c r="K120" s="41">
        <v>136310</v>
      </c>
      <c r="L120" s="41">
        <v>3250</v>
      </c>
      <c r="M120" s="41">
        <v>139560</v>
      </c>
      <c r="N120" s="42"/>
    </row>
    <row r="121" spans="1:220" x14ac:dyDescent="0.15">
      <c r="A121" s="35" t="s">
        <v>196</v>
      </c>
      <c r="B121" s="47">
        <v>342</v>
      </c>
      <c r="C121" s="47" t="s">
        <v>197</v>
      </c>
      <c r="D121" s="36" t="s">
        <v>187</v>
      </c>
      <c r="E121" s="50">
        <v>15860000</v>
      </c>
      <c r="F121" s="36" t="s">
        <v>198</v>
      </c>
      <c r="G121" s="39">
        <v>4.5</v>
      </c>
      <c r="H121" s="47" t="s">
        <v>189</v>
      </c>
      <c r="I121" s="39">
        <v>4</v>
      </c>
      <c r="J121" s="41">
        <v>1798527260</v>
      </c>
      <c r="K121" s="41">
        <v>1798527</v>
      </c>
      <c r="L121" s="41">
        <v>19679</v>
      </c>
      <c r="M121" s="41">
        <v>1818206</v>
      </c>
      <c r="N121" s="42"/>
    </row>
    <row r="122" spans="1:220" x14ac:dyDescent="0.15">
      <c r="A122" s="35" t="s">
        <v>199</v>
      </c>
      <c r="B122" s="47">
        <v>342</v>
      </c>
      <c r="C122" s="47" t="s">
        <v>197</v>
      </c>
      <c r="D122" s="36" t="s">
        <v>187</v>
      </c>
      <c r="E122" s="50">
        <v>100000</v>
      </c>
      <c r="F122" s="36" t="s">
        <v>200</v>
      </c>
      <c r="G122" s="39">
        <v>10</v>
      </c>
      <c r="H122" s="47" t="s">
        <v>189</v>
      </c>
      <c r="I122" s="39">
        <v>4.25</v>
      </c>
      <c r="J122" s="41">
        <v>126905871</v>
      </c>
      <c r="K122" s="41">
        <v>126906</v>
      </c>
      <c r="L122" s="41">
        <v>6159</v>
      </c>
      <c r="M122" s="41">
        <v>133065</v>
      </c>
      <c r="N122" s="42"/>
    </row>
    <row r="123" spans="1:220" x14ac:dyDescent="0.15">
      <c r="A123" s="35" t="s">
        <v>85</v>
      </c>
      <c r="B123" s="47">
        <v>346</v>
      </c>
      <c r="C123" s="47" t="s">
        <v>201</v>
      </c>
      <c r="D123" s="36" t="s">
        <v>187</v>
      </c>
      <c r="E123" s="37">
        <v>10065000</v>
      </c>
      <c r="F123" s="36" t="s">
        <v>111</v>
      </c>
      <c r="G123" s="39">
        <v>4.75</v>
      </c>
      <c r="H123" s="36" t="s">
        <v>164</v>
      </c>
      <c r="I123" s="39">
        <v>6.5</v>
      </c>
      <c r="J123" s="41">
        <v>10065000000</v>
      </c>
      <c r="K123" s="41">
        <v>10065000</v>
      </c>
      <c r="L123" s="41">
        <v>38299</v>
      </c>
      <c r="M123" s="41">
        <v>10103299</v>
      </c>
      <c r="N123" s="42"/>
    </row>
    <row r="124" spans="1:220" x14ac:dyDescent="0.15">
      <c r="A124" s="35" t="s">
        <v>202</v>
      </c>
      <c r="B124" s="47">
        <v>346</v>
      </c>
      <c r="C124" s="47" t="s">
        <v>201</v>
      </c>
      <c r="D124" s="36" t="s">
        <v>187</v>
      </c>
      <c r="E124" s="37">
        <v>6435000</v>
      </c>
      <c r="F124" s="36" t="s">
        <v>113</v>
      </c>
      <c r="G124" s="39">
        <v>16</v>
      </c>
      <c r="H124" s="36" t="s">
        <v>164</v>
      </c>
      <c r="I124" s="39">
        <v>6.75</v>
      </c>
      <c r="J124" s="41">
        <v>10818112734</v>
      </c>
      <c r="K124" s="41">
        <v>10818113</v>
      </c>
      <c r="L124" s="41">
        <v>133352</v>
      </c>
      <c r="M124" s="41">
        <v>10951465</v>
      </c>
      <c r="N124" s="42"/>
    </row>
    <row r="125" spans="1:220" x14ac:dyDescent="0.15">
      <c r="A125" s="35"/>
      <c r="B125" s="47"/>
      <c r="C125" s="47"/>
      <c r="D125" s="36"/>
      <c r="E125" s="37"/>
      <c r="F125" s="36"/>
      <c r="G125" s="39"/>
      <c r="H125" s="36"/>
      <c r="I125" s="39"/>
      <c r="J125" s="41"/>
      <c r="K125" s="41"/>
      <c r="L125" s="41"/>
      <c r="M125" s="41"/>
      <c r="N125" s="42"/>
    </row>
    <row r="126" spans="1:220" x14ac:dyDescent="0.15">
      <c r="A126" s="35" t="s">
        <v>94</v>
      </c>
      <c r="B126" s="47">
        <v>351</v>
      </c>
      <c r="C126" s="47" t="s">
        <v>203</v>
      </c>
      <c r="D126" s="36" t="s">
        <v>36</v>
      </c>
      <c r="E126" s="37">
        <v>400</v>
      </c>
      <c r="F126" s="36" t="s">
        <v>204</v>
      </c>
      <c r="G126" s="39">
        <v>6.5</v>
      </c>
      <c r="H126" s="36" t="s">
        <v>55</v>
      </c>
      <c r="I126" s="39">
        <v>20</v>
      </c>
      <c r="J126" s="41">
        <v>324090.84999999998</v>
      </c>
      <c r="K126" s="41">
        <v>6424301</v>
      </c>
      <c r="L126" s="41">
        <v>78012</v>
      </c>
      <c r="M126" s="41">
        <v>6502313</v>
      </c>
      <c r="N126" s="42"/>
    </row>
    <row r="127" spans="1:220" x14ac:dyDescent="0.15">
      <c r="A127" s="35" t="s">
        <v>94</v>
      </c>
      <c r="B127" s="47">
        <v>351</v>
      </c>
      <c r="C127" s="47" t="s">
        <v>203</v>
      </c>
      <c r="D127" s="36" t="s">
        <v>36</v>
      </c>
      <c r="E127" s="37">
        <v>155</v>
      </c>
      <c r="F127" s="36" t="s">
        <v>205</v>
      </c>
      <c r="G127" s="39">
        <v>6.5</v>
      </c>
      <c r="H127" s="36" t="s">
        <v>55</v>
      </c>
      <c r="I127" s="39">
        <v>20</v>
      </c>
      <c r="J127" s="41">
        <v>125585.43</v>
      </c>
      <c r="K127" s="41">
        <v>2489421</v>
      </c>
      <c r="L127" s="41">
        <v>30229</v>
      </c>
      <c r="M127" s="41">
        <v>2519650</v>
      </c>
      <c r="N127" s="42"/>
    </row>
    <row r="128" spans="1:220" x14ac:dyDescent="0.15">
      <c r="A128" s="35" t="s">
        <v>206</v>
      </c>
      <c r="B128" s="47">
        <v>351</v>
      </c>
      <c r="C128" s="47" t="s">
        <v>203</v>
      </c>
      <c r="D128" s="36" t="s">
        <v>36</v>
      </c>
      <c r="E128" s="37">
        <v>21</v>
      </c>
      <c r="F128" s="36" t="s">
        <v>207</v>
      </c>
      <c r="G128" s="39">
        <v>5</v>
      </c>
      <c r="H128" s="36" t="s">
        <v>55</v>
      </c>
      <c r="I128" s="39">
        <v>5.5</v>
      </c>
      <c r="J128" s="41">
        <v>8972.66</v>
      </c>
      <c r="K128" s="41">
        <v>177861</v>
      </c>
      <c r="L128" s="41">
        <v>1671</v>
      </c>
      <c r="M128" s="41">
        <v>179532</v>
      </c>
      <c r="N128" s="42"/>
    </row>
    <row r="129" spans="1:14" x14ac:dyDescent="0.15">
      <c r="A129" s="35" t="s">
        <v>108</v>
      </c>
      <c r="B129" s="47">
        <v>351</v>
      </c>
      <c r="C129" s="47" t="s">
        <v>203</v>
      </c>
      <c r="D129" s="36" t="s">
        <v>36</v>
      </c>
      <c r="E129" s="37">
        <v>60</v>
      </c>
      <c r="F129" s="36" t="s">
        <v>208</v>
      </c>
      <c r="G129" s="39">
        <v>6.5</v>
      </c>
      <c r="H129" s="36" t="s">
        <v>55</v>
      </c>
      <c r="I129" s="39">
        <v>20</v>
      </c>
      <c r="J129" s="41">
        <v>78412.820000000007</v>
      </c>
      <c r="K129" s="41">
        <v>1554340</v>
      </c>
      <c r="L129" s="41">
        <v>18875</v>
      </c>
      <c r="M129" s="41">
        <v>1573215</v>
      </c>
      <c r="N129" s="42"/>
    </row>
    <row r="130" spans="1:14" x14ac:dyDescent="0.15">
      <c r="A130" s="35" t="s">
        <v>108</v>
      </c>
      <c r="B130" s="47">
        <v>351</v>
      </c>
      <c r="C130" s="47" t="s">
        <v>203</v>
      </c>
      <c r="D130" s="36" t="s">
        <v>36</v>
      </c>
      <c r="E130" s="37">
        <v>2</v>
      </c>
      <c r="F130" s="36" t="s">
        <v>209</v>
      </c>
      <c r="G130" s="39">
        <v>6.5</v>
      </c>
      <c r="H130" s="36" t="s">
        <v>55</v>
      </c>
      <c r="I130" s="39">
        <v>21</v>
      </c>
      <c r="J130" s="41">
        <v>2613.7600000000002</v>
      </c>
      <c r="K130" s="41">
        <v>51811</v>
      </c>
      <c r="L130" s="41">
        <v>630</v>
      </c>
      <c r="M130" s="41">
        <v>52441</v>
      </c>
      <c r="N130" s="42"/>
    </row>
    <row r="131" spans="1:14" x14ac:dyDescent="0.15">
      <c r="A131" s="35" t="s">
        <v>210</v>
      </c>
      <c r="B131" s="47">
        <v>351</v>
      </c>
      <c r="C131" s="47" t="s">
        <v>211</v>
      </c>
      <c r="D131" s="36" t="s">
        <v>36</v>
      </c>
      <c r="E131" s="37">
        <v>160</v>
      </c>
      <c r="F131" s="36" t="s">
        <v>212</v>
      </c>
      <c r="G131" s="39">
        <v>5.3</v>
      </c>
      <c r="H131" s="36" t="s">
        <v>55</v>
      </c>
      <c r="I131" s="39">
        <v>6</v>
      </c>
      <c r="J131" s="41">
        <v>47978.42</v>
      </c>
      <c r="K131" s="41">
        <v>951054</v>
      </c>
      <c r="L131" s="41">
        <v>9460</v>
      </c>
      <c r="M131" s="41">
        <v>960514</v>
      </c>
      <c r="N131" s="42"/>
    </row>
    <row r="132" spans="1:14" x14ac:dyDescent="0.15">
      <c r="A132" s="35" t="s">
        <v>210</v>
      </c>
      <c r="B132" s="47">
        <v>351</v>
      </c>
      <c r="C132" s="47" t="s">
        <v>211</v>
      </c>
      <c r="D132" s="36" t="s">
        <v>36</v>
      </c>
      <c r="E132" s="37">
        <v>60</v>
      </c>
      <c r="F132" s="36" t="s">
        <v>213</v>
      </c>
      <c r="G132" s="39">
        <v>5.3</v>
      </c>
      <c r="H132" s="36" t="s">
        <v>55</v>
      </c>
      <c r="I132" s="39">
        <v>6</v>
      </c>
      <c r="J132" s="41">
        <v>17991.59</v>
      </c>
      <c r="K132" s="41">
        <v>356639</v>
      </c>
      <c r="L132" s="41">
        <v>3548</v>
      </c>
      <c r="M132" s="41">
        <v>360187</v>
      </c>
      <c r="N132" s="42"/>
    </row>
    <row r="133" spans="1:14" x14ac:dyDescent="0.15">
      <c r="A133" s="35" t="s">
        <v>210</v>
      </c>
      <c r="B133" s="47">
        <v>351</v>
      </c>
      <c r="C133" s="47" t="s">
        <v>211</v>
      </c>
      <c r="D133" s="36" t="s">
        <v>36</v>
      </c>
      <c r="E133" s="37">
        <v>600</v>
      </c>
      <c r="F133" s="36" t="s">
        <v>214</v>
      </c>
      <c r="G133" s="39">
        <v>6.5</v>
      </c>
      <c r="H133" s="36" t="s">
        <v>55</v>
      </c>
      <c r="I133" s="39">
        <v>22.5</v>
      </c>
      <c r="J133" s="41">
        <v>553696.98</v>
      </c>
      <c r="K133" s="41">
        <v>10975675</v>
      </c>
      <c r="L133" s="41">
        <v>133281</v>
      </c>
      <c r="M133" s="41">
        <v>11108956</v>
      </c>
      <c r="N133" s="42"/>
    </row>
    <row r="134" spans="1:14" x14ac:dyDescent="0.15">
      <c r="A134" s="35" t="s">
        <v>210</v>
      </c>
      <c r="B134" s="47">
        <v>351</v>
      </c>
      <c r="C134" s="47" t="s">
        <v>211</v>
      </c>
      <c r="D134" s="36" t="s">
        <v>36</v>
      </c>
      <c r="E134" s="37">
        <v>129</v>
      </c>
      <c r="F134" s="36" t="s">
        <v>215</v>
      </c>
      <c r="G134" s="39">
        <v>6.5</v>
      </c>
      <c r="H134" s="36" t="s">
        <v>55</v>
      </c>
      <c r="I134" s="39">
        <v>22.5</v>
      </c>
      <c r="J134" s="41">
        <v>119045.37</v>
      </c>
      <c r="K134" s="41">
        <v>2359780</v>
      </c>
      <c r="L134" s="41">
        <v>28657</v>
      </c>
      <c r="M134" s="41">
        <v>2388437</v>
      </c>
      <c r="N134" s="42"/>
    </row>
    <row r="135" spans="1:14" x14ac:dyDescent="0.15">
      <c r="A135" s="35" t="s">
        <v>216</v>
      </c>
      <c r="B135" s="47">
        <v>351</v>
      </c>
      <c r="C135" s="47" t="s">
        <v>211</v>
      </c>
      <c r="D135" s="36" t="s">
        <v>36</v>
      </c>
      <c r="E135" s="37">
        <v>82</v>
      </c>
      <c r="F135" s="36" t="s">
        <v>217</v>
      </c>
      <c r="G135" s="39">
        <v>6.5</v>
      </c>
      <c r="H135" s="36" t="s">
        <v>55</v>
      </c>
      <c r="I135" s="39">
        <v>22.5</v>
      </c>
      <c r="J135" s="41">
        <v>105490.24000000001</v>
      </c>
      <c r="K135" s="41">
        <v>2091083</v>
      </c>
      <c r="L135" s="41">
        <v>25393</v>
      </c>
      <c r="M135" s="41">
        <v>2116476</v>
      </c>
      <c r="N135" s="42"/>
    </row>
    <row r="136" spans="1:14" x14ac:dyDescent="0.15">
      <c r="A136" s="35" t="s">
        <v>216</v>
      </c>
      <c r="B136" s="47">
        <v>351</v>
      </c>
      <c r="C136" s="47" t="s">
        <v>211</v>
      </c>
      <c r="D136" s="36" t="s">
        <v>36</v>
      </c>
      <c r="E136" s="37">
        <v>7</v>
      </c>
      <c r="F136" s="36" t="s">
        <v>218</v>
      </c>
      <c r="G136" s="39">
        <v>6.5</v>
      </c>
      <c r="H136" s="36" t="s">
        <v>55</v>
      </c>
      <c r="I136" s="39">
        <v>22.5</v>
      </c>
      <c r="J136" s="41">
        <v>9005.26</v>
      </c>
      <c r="K136" s="41">
        <v>178507</v>
      </c>
      <c r="L136" s="41">
        <v>2168</v>
      </c>
      <c r="M136" s="41">
        <v>180675</v>
      </c>
      <c r="N136" s="42"/>
    </row>
    <row r="137" spans="1:14" x14ac:dyDescent="0.15">
      <c r="A137" s="35" t="s">
        <v>219</v>
      </c>
      <c r="B137" s="47">
        <v>351</v>
      </c>
      <c r="C137" s="47" t="s">
        <v>220</v>
      </c>
      <c r="D137" s="36" t="s">
        <v>36</v>
      </c>
      <c r="E137" s="37">
        <v>255</v>
      </c>
      <c r="F137" s="36" t="s">
        <v>221</v>
      </c>
      <c r="G137" s="39">
        <v>4</v>
      </c>
      <c r="H137" s="47" t="s">
        <v>63</v>
      </c>
      <c r="I137" s="39">
        <v>5.75</v>
      </c>
      <c r="J137" s="41">
        <v>99641.52</v>
      </c>
      <c r="K137" s="41">
        <v>1975147</v>
      </c>
      <c r="L137" s="41">
        <v>14904</v>
      </c>
      <c r="M137" s="41">
        <v>1990051</v>
      </c>
      <c r="N137" s="42"/>
    </row>
    <row r="138" spans="1:14" x14ac:dyDescent="0.15">
      <c r="A138" s="35" t="s">
        <v>219</v>
      </c>
      <c r="B138" s="47">
        <v>351</v>
      </c>
      <c r="C138" s="47" t="s">
        <v>220</v>
      </c>
      <c r="D138" s="36" t="s">
        <v>36</v>
      </c>
      <c r="E138" s="37">
        <v>69</v>
      </c>
      <c r="F138" s="36" t="s">
        <v>222</v>
      </c>
      <c r="G138" s="39">
        <v>4</v>
      </c>
      <c r="H138" s="47" t="s">
        <v>63</v>
      </c>
      <c r="I138" s="39">
        <v>5.75</v>
      </c>
      <c r="J138" s="41">
        <v>26962.13</v>
      </c>
      <c r="K138" s="41">
        <v>534458</v>
      </c>
      <c r="L138" s="41">
        <v>4032</v>
      </c>
      <c r="M138" s="41">
        <v>538490</v>
      </c>
      <c r="N138" s="42"/>
    </row>
    <row r="139" spans="1:14" x14ac:dyDescent="0.15">
      <c r="A139" s="35" t="s">
        <v>223</v>
      </c>
      <c r="B139" s="47">
        <v>351</v>
      </c>
      <c r="C139" s="47" t="s">
        <v>220</v>
      </c>
      <c r="D139" s="36" t="s">
        <v>36</v>
      </c>
      <c r="E139" s="37">
        <v>305</v>
      </c>
      <c r="F139" s="36" t="s">
        <v>224</v>
      </c>
      <c r="G139" s="39">
        <v>6</v>
      </c>
      <c r="H139" s="47" t="s">
        <v>63</v>
      </c>
      <c r="I139" s="39">
        <v>22.5</v>
      </c>
      <c r="J139" s="41">
        <v>341570.59</v>
      </c>
      <c r="K139" s="41">
        <v>6770793</v>
      </c>
      <c r="L139" s="41">
        <v>76042</v>
      </c>
      <c r="M139" s="41">
        <v>6846835</v>
      </c>
      <c r="N139" s="42"/>
    </row>
    <row r="140" spans="1:14" x14ac:dyDescent="0.15">
      <c r="A140" s="35" t="s">
        <v>223</v>
      </c>
      <c r="B140" s="47">
        <v>351</v>
      </c>
      <c r="C140" s="47" t="s">
        <v>220</v>
      </c>
      <c r="D140" s="36" t="s">
        <v>36</v>
      </c>
      <c r="E140" s="37">
        <v>77</v>
      </c>
      <c r="F140" s="36" t="s">
        <v>225</v>
      </c>
      <c r="G140" s="39">
        <v>6</v>
      </c>
      <c r="H140" s="47" t="s">
        <v>63</v>
      </c>
      <c r="I140" s="39">
        <v>22.5</v>
      </c>
      <c r="J140" s="41">
        <v>86233.04</v>
      </c>
      <c r="K140" s="41">
        <v>1709357</v>
      </c>
      <c r="L140" s="41">
        <v>19197</v>
      </c>
      <c r="M140" s="41">
        <v>1728554</v>
      </c>
      <c r="N140" s="42"/>
    </row>
    <row r="141" spans="1:14" x14ac:dyDescent="0.15">
      <c r="A141" s="35" t="s">
        <v>223</v>
      </c>
      <c r="B141" s="47">
        <v>351</v>
      </c>
      <c r="C141" s="47" t="s">
        <v>220</v>
      </c>
      <c r="D141" s="36" t="s">
        <v>36</v>
      </c>
      <c r="E141" s="37">
        <v>29</v>
      </c>
      <c r="F141" s="36" t="s">
        <v>226</v>
      </c>
      <c r="G141" s="39">
        <v>6</v>
      </c>
      <c r="H141" s="47" t="s">
        <v>63</v>
      </c>
      <c r="I141" s="39">
        <v>25.5</v>
      </c>
      <c r="J141" s="41">
        <v>35388.300000000003</v>
      </c>
      <c r="K141" s="41">
        <v>701486</v>
      </c>
      <c r="L141" s="41">
        <v>7878</v>
      </c>
      <c r="M141" s="41">
        <v>709364</v>
      </c>
      <c r="N141" s="42"/>
    </row>
    <row r="142" spans="1:14" x14ac:dyDescent="0.15">
      <c r="A142" s="35" t="s">
        <v>227</v>
      </c>
      <c r="B142" s="47">
        <v>351</v>
      </c>
      <c r="C142" s="47" t="s">
        <v>220</v>
      </c>
      <c r="D142" s="36" t="s">
        <v>36</v>
      </c>
      <c r="E142" s="37">
        <v>29</v>
      </c>
      <c r="F142" s="36" t="s">
        <v>228</v>
      </c>
      <c r="G142" s="39">
        <v>4.5</v>
      </c>
      <c r="H142" s="47" t="s">
        <v>63</v>
      </c>
      <c r="I142" s="39">
        <v>26</v>
      </c>
      <c r="J142" s="41">
        <v>33706.370000000003</v>
      </c>
      <c r="K142" s="41">
        <v>668146</v>
      </c>
      <c r="L142" s="41">
        <v>5660</v>
      </c>
      <c r="M142" s="41">
        <v>673806</v>
      </c>
      <c r="N142" s="42"/>
    </row>
    <row r="143" spans="1:14" x14ac:dyDescent="0.15">
      <c r="A143" s="35" t="s">
        <v>229</v>
      </c>
      <c r="B143" s="47">
        <v>351</v>
      </c>
      <c r="C143" s="47" t="s">
        <v>230</v>
      </c>
      <c r="D143" s="36" t="s">
        <v>36</v>
      </c>
      <c r="E143" s="37">
        <v>205</v>
      </c>
      <c r="F143" s="36" t="s">
        <v>231</v>
      </c>
      <c r="G143" s="39">
        <v>4</v>
      </c>
      <c r="H143" s="47" t="s">
        <v>63</v>
      </c>
      <c r="I143" s="39">
        <v>5.75</v>
      </c>
      <c r="J143" s="41">
        <v>87452.54</v>
      </c>
      <c r="K143" s="41">
        <v>1733531</v>
      </c>
      <c r="L143" s="41">
        <v>13080</v>
      </c>
      <c r="M143" s="41">
        <v>1746611</v>
      </c>
      <c r="N143" s="42"/>
    </row>
    <row r="144" spans="1:14" x14ac:dyDescent="0.15">
      <c r="A144" s="35" t="s">
        <v>229</v>
      </c>
      <c r="B144" s="47">
        <v>351</v>
      </c>
      <c r="C144" s="47" t="s">
        <v>230</v>
      </c>
      <c r="D144" s="36" t="s">
        <v>36</v>
      </c>
      <c r="E144" s="37">
        <v>57</v>
      </c>
      <c r="F144" s="36" t="s">
        <v>232</v>
      </c>
      <c r="G144" s="39">
        <v>4</v>
      </c>
      <c r="H144" s="47" t="s">
        <v>63</v>
      </c>
      <c r="I144" s="39">
        <v>5.75</v>
      </c>
      <c r="J144" s="41">
        <v>24316.28</v>
      </c>
      <c r="K144" s="41">
        <v>482010</v>
      </c>
      <c r="L144" s="41">
        <v>3637</v>
      </c>
      <c r="M144" s="41">
        <v>485647</v>
      </c>
      <c r="N144" s="42"/>
    </row>
    <row r="145" spans="1:14" x14ac:dyDescent="0.15">
      <c r="A145" s="35" t="s">
        <v>233</v>
      </c>
      <c r="B145" s="47">
        <v>351</v>
      </c>
      <c r="C145" s="47" t="s">
        <v>230</v>
      </c>
      <c r="D145" s="36" t="s">
        <v>36</v>
      </c>
      <c r="E145" s="37">
        <v>270</v>
      </c>
      <c r="F145" s="36" t="s">
        <v>234</v>
      </c>
      <c r="G145" s="39">
        <v>5.6</v>
      </c>
      <c r="H145" s="47" t="s">
        <v>63</v>
      </c>
      <c r="I145" s="39">
        <v>19.75</v>
      </c>
      <c r="J145" s="41">
        <v>290180.25</v>
      </c>
      <c r="K145" s="41">
        <v>5752107</v>
      </c>
      <c r="L145" s="41">
        <v>60387</v>
      </c>
      <c r="M145" s="41">
        <v>5812494</v>
      </c>
      <c r="N145" s="42"/>
    </row>
    <row r="146" spans="1:14" x14ac:dyDescent="0.15">
      <c r="A146" s="35" t="s">
        <v>235</v>
      </c>
      <c r="B146" s="47">
        <v>351</v>
      </c>
      <c r="C146" s="47" t="s">
        <v>230</v>
      </c>
      <c r="D146" s="36" t="s">
        <v>36</v>
      </c>
      <c r="E146" s="37">
        <v>69</v>
      </c>
      <c r="F146" s="36" t="s">
        <v>236</v>
      </c>
      <c r="G146" s="39">
        <v>5.6</v>
      </c>
      <c r="H146" s="47" t="s">
        <v>63</v>
      </c>
      <c r="I146" s="39">
        <v>19.75</v>
      </c>
      <c r="J146" s="41">
        <v>74157.41</v>
      </c>
      <c r="K146" s="41">
        <v>1469987</v>
      </c>
      <c r="L146" s="41">
        <v>15433</v>
      </c>
      <c r="M146" s="41">
        <v>1485420</v>
      </c>
      <c r="N146" s="42"/>
    </row>
    <row r="147" spans="1:14" x14ac:dyDescent="0.15">
      <c r="A147" s="35" t="s">
        <v>237</v>
      </c>
      <c r="B147" s="47">
        <v>351</v>
      </c>
      <c r="C147" s="47" t="s">
        <v>230</v>
      </c>
      <c r="D147" s="36" t="s">
        <v>36</v>
      </c>
      <c r="E147" s="37">
        <v>20</v>
      </c>
      <c r="F147" s="36" t="s">
        <v>238</v>
      </c>
      <c r="G147" s="39">
        <v>6</v>
      </c>
      <c r="H147" s="47" t="s">
        <v>63</v>
      </c>
      <c r="I147" s="39">
        <v>25.25</v>
      </c>
      <c r="J147" s="41">
        <v>23936.27</v>
      </c>
      <c r="K147" s="41">
        <v>474477</v>
      </c>
      <c r="L147" s="41">
        <v>5329</v>
      </c>
      <c r="M147" s="41">
        <v>479806</v>
      </c>
      <c r="N147" s="42"/>
    </row>
    <row r="148" spans="1:14" x14ac:dyDescent="0.15">
      <c r="A148" s="35" t="s">
        <v>233</v>
      </c>
      <c r="B148" s="47">
        <v>351</v>
      </c>
      <c r="C148" s="47" t="s">
        <v>230</v>
      </c>
      <c r="D148" s="36" t="s">
        <v>36</v>
      </c>
      <c r="E148" s="37">
        <v>46</v>
      </c>
      <c r="F148" s="36" t="s">
        <v>239</v>
      </c>
      <c r="G148" s="39">
        <v>4.5</v>
      </c>
      <c r="H148" s="47" t="s">
        <v>63</v>
      </c>
      <c r="I148" s="39">
        <v>25.75</v>
      </c>
      <c r="J148" s="41">
        <v>52686.55</v>
      </c>
      <c r="K148" s="41">
        <v>1044381</v>
      </c>
      <c r="L148" s="41">
        <v>8848</v>
      </c>
      <c r="M148" s="41">
        <v>1053229</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332556.68</v>
      </c>
      <c r="K150" s="41">
        <v>6592115</v>
      </c>
      <c r="L150" s="41">
        <v>5198</v>
      </c>
      <c r="M150" s="41">
        <v>6597313</v>
      </c>
      <c r="N150" s="42"/>
    </row>
    <row r="151" spans="1:14" x14ac:dyDescent="0.15">
      <c r="A151" s="35" t="s">
        <v>94</v>
      </c>
      <c r="B151" s="47">
        <v>363</v>
      </c>
      <c r="C151" s="47" t="s">
        <v>240</v>
      </c>
      <c r="D151" s="36" t="s">
        <v>36</v>
      </c>
      <c r="E151" s="37">
        <v>96</v>
      </c>
      <c r="F151" s="36" t="s">
        <v>242</v>
      </c>
      <c r="G151" s="39">
        <v>5</v>
      </c>
      <c r="H151" s="47" t="s">
        <v>164</v>
      </c>
      <c r="I151" s="39">
        <v>17.5</v>
      </c>
      <c r="J151" s="41">
        <v>79813.600000000006</v>
      </c>
      <c r="K151" s="41">
        <v>1582107</v>
      </c>
      <c r="L151" s="41">
        <v>1248</v>
      </c>
      <c r="M151" s="41">
        <v>1583355</v>
      </c>
      <c r="N151" s="42"/>
    </row>
    <row r="152" spans="1:14" x14ac:dyDescent="0.15">
      <c r="A152" s="35" t="s">
        <v>206</v>
      </c>
      <c r="B152" s="47">
        <v>363</v>
      </c>
      <c r="C152" s="47" t="s">
        <v>240</v>
      </c>
      <c r="D152" s="36" t="s">
        <v>36</v>
      </c>
      <c r="E152" s="48">
        <v>1E-3</v>
      </c>
      <c r="F152" s="36" t="s">
        <v>243</v>
      </c>
      <c r="G152" s="39">
        <v>0</v>
      </c>
      <c r="H152" s="47" t="s">
        <v>164</v>
      </c>
      <c r="I152" s="39">
        <v>17.5</v>
      </c>
      <c r="J152" s="41">
        <v>1</v>
      </c>
      <c r="K152" s="41">
        <v>20</v>
      </c>
      <c r="L152" s="41">
        <v>0</v>
      </c>
      <c r="M152" s="41">
        <v>20</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v>6350000</v>
      </c>
      <c r="L153" s="41">
        <v>128013</v>
      </c>
      <c r="M153" s="41">
        <v>6478013</v>
      </c>
      <c r="N153" s="42"/>
    </row>
    <row r="154" spans="1:14" x14ac:dyDescent="0.15">
      <c r="A154" s="35" t="s">
        <v>247</v>
      </c>
      <c r="B154" s="47">
        <v>365</v>
      </c>
      <c r="C154" s="47" t="s">
        <v>245</v>
      </c>
      <c r="D154" s="36" t="s">
        <v>187</v>
      </c>
      <c r="E154" s="37">
        <v>50</v>
      </c>
      <c r="F154" s="36" t="s">
        <v>113</v>
      </c>
      <c r="G154" s="39" t="s">
        <v>246</v>
      </c>
      <c r="H154" s="47" t="s">
        <v>164</v>
      </c>
      <c r="I154" s="39">
        <v>6.25</v>
      </c>
      <c r="J154" s="41">
        <v>65999</v>
      </c>
      <c r="K154" s="41">
        <v>66</v>
      </c>
      <c r="L154" s="41">
        <v>1</v>
      </c>
      <c r="M154" s="41">
        <v>67</v>
      </c>
      <c r="N154" s="42"/>
    </row>
    <row r="155" spans="1:14" x14ac:dyDescent="0.15">
      <c r="A155" s="35" t="s">
        <v>60</v>
      </c>
      <c r="B155" s="47">
        <v>367</v>
      </c>
      <c r="C155" s="47" t="s">
        <v>248</v>
      </c>
      <c r="D155" s="36" t="s">
        <v>36</v>
      </c>
      <c r="E155" s="37">
        <v>321.5</v>
      </c>
      <c r="F155" s="36" t="s">
        <v>249</v>
      </c>
      <c r="G155" s="39">
        <v>5.5</v>
      </c>
      <c r="H155" s="47" t="s">
        <v>63</v>
      </c>
      <c r="I155" s="39">
        <v>19</v>
      </c>
      <c r="J155" s="41">
        <v>256429</v>
      </c>
      <c r="K155" s="41">
        <v>5083072</v>
      </c>
      <c r="L155" s="41">
        <v>68495</v>
      </c>
      <c r="M155" s="41">
        <v>5151567</v>
      </c>
      <c r="N155" s="42"/>
    </row>
    <row r="156" spans="1:14" x14ac:dyDescent="0.15">
      <c r="A156" s="35" t="s">
        <v>60</v>
      </c>
      <c r="B156" s="47">
        <v>367</v>
      </c>
      <c r="C156" s="47" t="s">
        <v>248</v>
      </c>
      <c r="D156" s="36" t="s">
        <v>36</v>
      </c>
      <c r="E156" s="37">
        <v>452.5</v>
      </c>
      <c r="F156" s="36" t="s">
        <v>250</v>
      </c>
      <c r="G156" s="39">
        <v>5.9</v>
      </c>
      <c r="H156" s="47" t="s">
        <v>63</v>
      </c>
      <c r="I156" s="39">
        <v>21.5</v>
      </c>
      <c r="J156" s="41">
        <v>408450</v>
      </c>
      <c r="K156" s="41">
        <v>8096512</v>
      </c>
      <c r="L156" s="41">
        <v>116868</v>
      </c>
      <c r="M156" s="41">
        <v>8213380</v>
      </c>
      <c r="N156" s="42"/>
    </row>
    <row r="157" spans="1:14" x14ac:dyDescent="0.15">
      <c r="A157" s="35" t="s">
        <v>64</v>
      </c>
      <c r="B157" s="47">
        <v>367</v>
      </c>
      <c r="C157" s="47" t="s">
        <v>248</v>
      </c>
      <c r="D157" s="36" t="s">
        <v>36</v>
      </c>
      <c r="E157" s="37">
        <v>31</v>
      </c>
      <c r="F157" s="36" t="s">
        <v>251</v>
      </c>
      <c r="G157" s="39">
        <v>6.3</v>
      </c>
      <c r="H157" s="47" t="s">
        <v>63</v>
      </c>
      <c r="I157" s="39">
        <v>21.5</v>
      </c>
      <c r="J157" s="41">
        <v>38982</v>
      </c>
      <c r="K157" s="41">
        <v>772722</v>
      </c>
      <c r="L157" s="41">
        <v>11893</v>
      </c>
      <c r="M157" s="41">
        <v>784615</v>
      </c>
      <c r="N157" s="42"/>
    </row>
    <row r="158" spans="1:14" x14ac:dyDescent="0.15">
      <c r="A158" s="35" t="s">
        <v>64</v>
      </c>
      <c r="B158" s="47">
        <v>367</v>
      </c>
      <c r="C158" s="47" t="s">
        <v>248</v>
      </c>
      <c r="D158" s="36" t="s">
        <v>36</v>
      </c>
      <c r="E158" s="37">
        <v>51.8</v>
      </c>
      <c r="F158" s="36" t="s">
        <v>252</v>
      </c>
      <c r="G158" s="39">
        <v>6.3</v>
      </c>
      <c r="H158" s="47" t="s">
        <v>63</v>
      </c>
      <c r="I158" s="39">
        <v>21.5</v>
      </c>
      <c r="J158" s="41">
        <v>65137</v>
      </c>
      <c r="K158" s="41">
        <v>1291180</v>
      </c>
      <c r="L158" s="41">
        <v>19873</v>
      </c>
      <c r="M158" s="41">
        <v>1311053</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244</v>
      </c>
      <c r="B160" s="47">
        <v>369</v>
      </c>
      <c r="C160" s="47" t="s">
        <v>253</v>
      </c>
      <c r="D160" s="36" t="s">
        <v>187</v>
      </c>
      <c r="E160" s="37">
        <v>14720000</v>
      </c>
      <c r="F160" s="36" t="s">
        <v>254</v>
      </c>
      <c r="G160" s="39">
        <v>4.5</v>
      </c>
      <c r="H160" s="36" t="s">
        <v>189</v>
      </c>
      <c r="I160" s="39">
        <v>4</v>
      </c>
      <c r="J160" s="41">
        <v>0</v>
      </c>
      <c r="K160" s="41">
        <v>0</v>
      </c>
      <c r="L160" s="41"/>
      <c r="M160" s="41"/>
      <c r="N160" s="42"/>
    </row>
    <row r="161" spans="1:14" x14ac:dyDescent="0.15">
      <c r="A161" s="35" t="s">
        <v>255</v>
      </c>
      <c r="B161" s="47">
        <v>369</v>
      </c>
      <c r="C161" s="47" t="s">
        <v>253</v>
      </c>
      <c r="D161" s="36" t="s">
        <v>187</v>
      </c>
      <c r="E161" s="37">
        <v>3420000</v>
      </c>
      <c r="F161" s="36" t="s">
        <v>256</v>
      </c>
      <c r="G161" s="39">
        <v>10</v>
      </c>
      <c r="H161" s="36" t="s">
        <v>189</v>
      </c>
      <c r="I161" s="39">
        <v>4</v>
      </c>
      <c r="J161" s="41">
        <v>0</v>
      </c>
      <c r="K161" s="41">
        <v>0</v>
      </c>
      <c r="L161" s="41"/>
      <c r="M161" s="41"/>
      <c r="N161" s="42"/>
    </row>
    <row r="162" spans="1:14" x14ac:dyDescent="0.15">
      <c r="A162" s="35" t="s">
        <v>124</v>
      </c>
      <c r="B162" s="47">
        <v>373</v>
      </c>
      <c r="C162" s="47" t="s">
        <v>257</v>
      </c>
      <c r="D162" s="36" t="s">
        <v>187</v>
      </c>
      <c r="E162" s="37">
        <v>8400000</v>
      </c>
      <c r="F162" s="36" t="s">
        <v>258</v>
      </c>
      <c r="G162" s="39">
        <v>6</v>
      </c>
      <c r="H162" s="47" t="s">
        <v>164</v>
      </c>
      <c r="I162" s="39">
        <v>6</v>
      </c>
      <c r="J162" s="41">
        <v>8400000000</v>
      </c>
      <c r="K162" s="41">
        <v>8400000</v>
      </c>
      <c r="L162" s="41">
        <v>20418</v>
      </c>
      <c r="M162" s="41">
        <v>8420418</v>
      </c>
      <c r="N162" s="51"/>
    </row>
    <row r="163" spans="1:14" x14ac:dyDescent="0.15">
      <c r="A163" s="35" t="s">
        <v>259</v>
      </c>
      <c r="B163" s="47">
        <v>373</v>
      </c>
      <c r="C163" s="47" t="s">
        <v>257</v>
      </c>
      <c r="D163" s="36" t="s">
        <v>187</v>
      </c>
      <c r="E163" s="37">
        <v>3100000</v>
      </c>
      <c r="F163" s="36" t="s">
        <v>260</v>
      </c>
      <c r="G163" s="39">
        <v>6.5</v>
      </c>
      <c r="H163" s="47" t="s">
        <v>164</v>
      </c>
      <c r="I163" s="39">
        <v>6.25</v>
      </c>
      <c r="J163" s="41">
        <v>3100000000</v>
      </c>
      <c r="K163" s="41">
        <v>3100000</v>
      </c>
      <c r="L163" s="41">
        <v>774582</v>
      </c>
      <c r="M163" s="41">
        <v>3874582</v>
      </c>
      <c r="N163" s="42"/>
    </row>
    <row r="164" spans="1:14" x14ac:dyDescent="0.15">
      <c r="A164" s="35" t="s">
        <v>261</v>
      </c>
      <c r="B164" s="47">
        <v>379</v>
      </c>
      <c r="C164" s="47" t="s">
        <v>262</v>
      </c>
      <c r="D164" s="36" t="s">
        <v>36</v>
      </c>
      <c r="E164" s="37">
        <v>1148</v>
      </c>
      <c r="F164" s="36" t="s">
        <v>173</v>
      </c>
      <c r="G164" s="39">
        <v>5.2</v>
      </c>
      <c r="H164" s="47" t="s">
        <v>116</v>
      </c>
      <c r="I164" s="39">
        <v>11.5</v>
      </c>
      <c r="J164" s="41"/>
      <c r="K164" s="41"/>
      <c r="L164" s="41"/>
      <c r="M164" s="41"/>
      <c r="N164" s="42"/>
    </row>
    <row r="165" spans="1:14" x14ac:dyDescent="0.15">
      <c r="A165" s="35" t="s">
        <v>261</v>
      </c>
      <c r="B165" s="47">
        <v>379</v>
      </c>
      <c r="C165" s="47" t="s">
        <v>262</v>
      </c>
      <c r="D165" s="36" t="s">
        <v>36</v>
      </c>
      <c r="E165" s="48">
        <v>1E-3</v>
      </c>
      <c r="F165" s="36" t="s">
        <v>263</v>
      </c>
      <c r="G165" s="39">
        <v>0</v>
      </c>
      <c r="H165" s="36" t="s">
        <v>116</v>
      </c>
      <c r="I165" s="39">
        <v>11.5</v>
      </c>
      <c r="J165" s="41"/>
      <c r="K165" s="41"/>
      <c r="L165" s="41"/>
      <c r="M165" s="41"/>
      <c r="N165" s="42"/>
    </row>
    <row r="166" spans="1:14" x14ac:dyDescent="0.15">
      <c r="A166" s="35" t="s">
        <v>165</v>
      </c>
      <c r="B166" s="47">
        <v>383</v>
      </c>
      <c r="C166" s="47" t="s">
        <v>220</v>
      </c>
      <c r="D166" s="36" t="s">
        <v>36</v>
      </c>
      <c r="E166" s="37">
        <v>1250</v>
      </c>
      <c r="F166" s="36" t="s">
        <v>105</v>
      </c>
      <c r="G166" s="39">
        <v>4.5</v>
      </c>
      <c r="H166" s="47" t="s">
        <v>55</v>
      </c>
      <c r="I166" s="39">
        <v>22</v>
      </c>
      <c r="J166" s="41">
        <v>732612</v>
      </c>
      <c r="K166" s="41">
        <v>14522223</v>
      </c>
      <c r="L166" s="41">
        <v>9778</v>
      </c>
      <c r="M166" s="41">
        <v>14532001</v>
      </c>
      <c r="N166" s="42"/>
    </row>
    <row r="167" spans="1:14" x14ac:dyDescent="0.15">
      <c r="A167" s="35" t="s">
        <v>169</v>
      </c>
      <c r="B167" s="47">
        <v>383</v>
      </c>
      <c r="C167" s="47" t="s">
        <v>220</v>
      </c>
      <c r="D167" s="36" t="s">
        <v>36</v>
      </c>
      <c r="E167" s="48">
        <v>161</v>
      </c>
      <c r="F167" s="36" t="s">
        <v>56</v>
      </c>
      <c r="G167" s="39">
        <v>6</v>
      </c>
      <c r="H167" s="47" t="s">
        <v>55</v>
      </c>
      <c r="I167" s="39">
        <v>22</v>
      </c>
      <c r="J167" s="41">
        <v>195515</v>
      </c>
      <c r="K167" s="41">
        <v>3875602</v>
      </c>
      <c r="L167" s="41">
        <v>10545</v>
      </c>
      <c r="M167" s="41">
        <v>3886147</v>
      </c>
      <c r="N167" s="42"/>
    </row>
    <row r="168" spans="1:14" x14ac:dyDescent="0.15">
      <c r="A168" s="35" t="s">
        <v>67</v>
      </c>
      <c r="B168" s="47">
        <v>392</v>
      </c>
      <c r="C168" s="47" t="s">
        <v>264</v>
      </c>
      <c r="D168" s="36" t="s">
        <v>36</v>
      </c>
      <c r="E168" s="37">
        <v>240</v>
      </c>
      <c r="F168" s="36" t="s">
        <v>254</v>
      </c>
      <c r="G168" s="39">
        <v>3.5</v>
      </c>
      <c r="H168" s="47" t="s">
        <v>55</v>
      </c>
      <c r="I168" s="39">
        <v>7</v>
      </c>
      <c r="J168" s="41">
        <v>136764.76999999999</v>
      </c>
      <c r="K168" s="41">
        <v>2711024</v>
      </c>
      <c r="L168" s="41">
        <v>7635</v>
      </c>
      <c r="M168" s="41">
        <v>2718659</v>
      </c>
      <c r="N168" s="42"/>
    </row>
    <row r="169" spans="1:14" x14ac:dyDescent="0.15">
      <c r="A169" s="35" t="s">
        <v>265</v>
      </c>
      <c r="B169" s="47">
        <v>392</v>
      </c>
      <c r="C169" s="47" t="s">
        <v>264</v>
      </c>
      <c r="D169" s="36" t="s">
        <v>36</v>
      </c>
      <c r="E169" s="37">
        <v>245</v>
      </c>
      <c r="F169" s="36" t="s">
        <v>251</v>
      </c>
      <c r="G169" s="39">
        <v>4.5</v>
      </c>
      <c r="H169" s="47" t="s">
        <v>55</v>
      </c>
      <c r="I169" s="39">
        <v>11</v>
      </c>
      <c r="J169" s="41">
        <v>129865.14</v>
      </c>
      <c r="K169" s="41">
        <v>2574256</v>
      </c>
      <c r="L169" s="41">
        <v>0</v>
      </c>
      <c r="M169" s="41">
        <v>2574256</v>
      </c>
      <c r="N169" s="42"/>
    </row>
    <row r="170" spans="1:14" x14ac:dyDescent="0.15">
      <c r="A170" s="35" t="s">
        <v>265</v>
      </c>
      <c r="B170" s="47">
        <v>392</v>
      </c>
      <c r="C170" s="47" t="s">
        <v>264</v>
      </c>
      <c r="D170" s="36" t="s">
        <v>36</v>
      </c>
      <c r="E170" s="52" t="s">
        <v>266</v>
      </c>
      <c r="F170" s="36" t="s">
        <v>267</v>
      </c>
      <c r="G170" s="39">
        <v>4.5</v>
      </c>
      <c r="H170" s="47" t="s">
        <v>55</v>
      </c>
      <c r="I170" s="39">
        <v>11</v>
      </c>
      <c r="J170" s="41">
        <v>211.36</v>
      </c>
      <c r="K170" s="41">
        <v>4190</v>
      </c>
      <c r="L170" s="41">
        <v>0</v>
      </c>
      <c r="M170" s="41">
        <v>4190</v>
      </c>
      <c r="N170" s="42"/>
    </row>
    <row r="171" spans="1:14" x14ac:dyDescent="0.15">
      <c r="A171" s="35" t="s">
        <v>265</v>
      </c>
      <c r="B171" s="47">
        <v>392</v>
      </c>
      <c r="C171" s="47" t="s">
        <v>264</v>
      </c>
      <c r="D171" s="36" t="s">
        <v>36</v>
      </c>
      <c r="E171" s="52" t="s">
        <v>266</v>
      </c>
      <c r="F171" s="36" t="s">
        <v>268</v>
      </c>
      <c r="G171" s="39">
        <v>5</v>
      </c>
      <c r="H171" s="47" t="s">
        <v>55</v>
      </c>
      <c r="I171" s="39">
        <v>11.5</v>
      </c>
      <c r="J171" s="41">
        <v>160566.01999999999</v>
      </c>
      <c r="K171" s="41">
        <v>3182825</v>
      </c>
      <c r="L171" s="41">
        <v>0</v>
      </c>
      <c r="M171" s="41">
        <v>3182825</v>
      </c>
      <c r="N171" s="42"/>
    </row>
    <row r="173" spans="1:14" x14ac:dyDescent="0.15">
      <c r="A173" s="35" t="s">
        <v>147</v>
      </c>
      <c r="B173" s="47">
        <v>405</v>
      </c>
      <c r="C173" s="47" t="s">
        <v>269</v>
      </c>
      <c r="D173" s="36" t="s">
        <v>36</v>
      </c>
      <c r="E173" s="37">
        <v>680</v>
      </c>
      <c r="F173" s="36" t="s">
        <v>270</v>
      </c>
      <c r="G173" s="39">
        <v>6.4107000000000003</v>
      </c>
      <c r="H173" s="47" t="s">
        <v>38</v>
      </c>
      <c r="I173" s="39">
        <v>25</v>
      </c>
      <c r="J173" s="41">
        <v>0</v>
      </c>
      <c r="K173" s="41">
        <v>0</v>
      </c>
      <c r="L173" s="41">
        <v>0</v>
      </c>
      <c r="M173" s="41">
        <v>0</v>
      </c>
      <c r="N173" s="42"/>
    </row>
    <row r="174" spans="1:14" x14ac:dyDescent="0.15">
      <c r="A174" s="35" t="s">
        <v>271</v>
      </c>
      <c r="B174" s="47">
        <v>412</v>
      </c>
      <c r="C174" s="47" t="s">
        <v>272</v>
      </c>
      <c r="D174" s="36" t="s">
        <v>187</v>
      </c>
      <c r="E174" s="50">
        <v>50000000</v>
      </c>
      <c r="F174" s="36" t="s">
        <v>273</v>
      </c>
      <c r="G174" s="39">
        <v>5</v>
      </c>
      <c r="H174" s="47" t="s">
        <v>164</v>
      </c>
      <c r="I174" s="39">
        <v>7</v>
      </c>
      <c r="J174" s="41">
        <v>50000000000</v>
      </c>
      <c r="K174" s="41">
        <v>50000000</v>
      </c>
      <c r="L174" s="41">
        <v>197939</v>
      </c>
      <c r="M174" s="41">
        <v>50197939</v>
      </c>
      <c r="N174" s="42"/>
    </row>
    <row r="175" spans="1:14" x14ac:dyDescent="0.15">
      <c r="A175" s="35" t="s">
        <v>271</v>
      </c>
      <c r="B175" s="47">
        <v>412</v>
      </c>
      <c r="C175" s="47" t="s">
        <v>272</v>
      </c>
      <c r="D175" s="36" t="s">
        <v>187</v>
      </c>
      <c r="E175" s="50">
        <v>30000000</v>
      </c>
      <c r="F175" s="36" t="s">
        <v>274</v>
      </c>
      <c r="G175" s="39">
        <v>0</v>
      </c>
      <c r="H175" s="47" t="s">
        <v>164</v>
      </c>
      <c r="I175" s="39">
        <v>7.25</v>
      </c>
      <c r="J175" s="41">
        <v>23100000000</v>
      </c>
      <c r="K175" s="41">
        <v>23100000</v>
      </c>
      <c r="L175" s="41">
        <v>0</v>
      </c>
      <c r="M175" s="41">
        <v>23100000</v>
      </c>
      <c r="N175" s="42"/>
    </row>
    <row r="176" spans="1:14" x14ac:dyDescent="0.15">
      <c r="A176" s="35" t="s">
        <v>244</v>
      </c>
      <c r="B176" s="47">
        <v>414</v>
      </c>
      <c r="C176" s="47" t="s">
        <v>275</v>
      </c>
      <c r="D176" s="36" t="s">
        <v>187</v>
      </c>
      <c r="E176" s="50">
        <v>36000000</v>
      </c>
      <c r="F176" s="36" t="s">
        <v>276</v>
      </c>
      <c r="G176" s="39">
        <v>5.5</v>
      </c>
      <c r="H176" s="47" t="s">
        <v>164</v>
      </c>
      <c r="I176" s="39">
        <v>6</v>
      </c>
      <c r="J176" s="41">
        <v>33230769120</v>
      </c>
      <c r="K176" s="41">
        <v>33230769</v>
      </c>
      <c r="L176" s="41">
        <v>146389</v>
      </c>
      <c r="M176" s="41">
        <v>33377158</v>
      </c>
      <c r="N176" s="42"/>
    </row>
    <row r="177" spans="1:14" x14ac:dyDescent="0.15">
      <c r="A177" s="35" t="s">
        <v>247</v>
      </c>
      <c r="B177" s="47">
        <v>414</v>
      </c>
      <c r="C177" s="47" t="s">
        <v>275</v>
      </c>
      <c r="D177" s="36" t="s">
        <v>187</v>
      </c>
      <c r="E177" s="50">
        <v>2500000</v>
      </c>
      <c r="F177" s="36" t="s">
        <v>277</v>
      </c>
      <c r="G177" s="39">
        <v>10</v>
      </c>
      <c r="H177" s="47" t="s">
        <v>164</v>
      </c>
      <c r="I177" s="39">
        <v>6.25</v>
      </c>
      <c r="J177" s="41">
        <v>3327500025</v>
      </c>
      <c r="K177" s="41">
        <v>3327500</v>
      </c>
      <c r="L177" s="41">
        <v>26149</v>
      </c>
      <c r="M177" s="41">
        <v>3353649</v>
      </c>
      <c r="N177" s="42"/>
    </row>
    <row r="178" spans="1:14" x14ac:dyDescent="0.15">
      <c r="A178" s="35" t="s">
        <v>60</v>
      </c>
      <c r="B178" s="47">
        <v>420</v>
      </c>
      <c r="C178" s="47" t="s">
        <v>278</v>
      </c>
      <c r="D178" s="36" t="s">
        <v>36</v>
      </c>
      <c r="E178" s="37">
        <v>507</v>
      </c>
      <c r="F178" s="36" t="s">
        <v>273</v>
      </c>
      <c r="G178" s="39">
        <v>4.5</v>
      </c>
      <c r="H178" s="47" t="s">
        <v>38</v>
      </c>
      <c r="I178" s="39">
        <v>19.5</v>
      </c>
      <c r="J178" s="41">
        <v>407398</v>
      </c>
      <c r="K178" s="41">
        <v>8075659</v>
      </c>
      <c r="L178" s="41">
        <v>89357</v>
      </c>
      <c r="M178" s="41">
        <v>8165016</v>
      </c>
      <c r="N178" s="42"/>
    </row>
    <row r="179" spans="1:14" x14ac:dyDescent="0.15">
      <c r="A179" s="35" t="s">
        <v>60</v>
      </c>
      <c r="B179" s="47">
        <v>420</v>
      </c>
      <c r="C179" s="47" t="s">
        <v>278</v>
      </c>
      <c r="D179" s="36" t="s">
        <v>36</v>
      </c>
      <c r="E179" s="37">
        <v>91</v>
      </c>
      <c r="F179" s="36" t="s">
        <v>274</v>
      </c>
      <c r="G179" s="39">
        <v>4.5</v>
      </c>
      <c r="H179" s="47" t="s">
        <v>38</v>
      </c>
      <c r="I179" s="39">
        <v>19.5</v>
      </c>
      <c r="J179" s="41">
        <v>82385</v>
      </c>
      <c r="K179" s="41">
        <v>1633079</v>
      </c>
      <c r="L179" s="41">
        <v>18070</v>
      </c>
      <c r="M179" s="41">
        <v>1651149</v>
      </c>
      <c r="N179" s="42"/>
    </row>
    <row r="180" spans="1:14" x14ac:dyDescent="0.15">
      <c r="A180" s="35" t="s">
        <v>64</v>
      </c>
      <c r="B180" s="47">
        <v>420</v>
      </c>
      <c r="C180" s="47" t="s">
        <v>278</v>
      </c>
      <c r="D180" s="36" t="s">
        <v>36</v>
      </c>
      <c r="E180" s="37">
        <v>32</v>
      </c>
      <c r="F180" s="36" t="s">
        <v>279</v>
      </c>
      <c r="G180" s="39">
        <v>4.5</v>
      </c>
      <c r="H180" s="47" t="s">
        <v>38</v>
      </c>
      <c r="I180" s="39">
        <v>19.5</v>
      </c>
      <c r="J180" s="41">
        <v>36118</v>
      </c>
      <c r="K180" s="41">
        <v>715950</v>
      </c>
      <c r="L180" s="41">
        <v>7922</v>
      </c>
      <c r="M180" s="41">
        <v>723872</v>
      </c>
      <c r="N180" s="42"/>
    </row>
    <row r="181" spans="1:14" x14ac:dyDescent="0.15">
      <c r="A181" s="35" t="s">
        <v>64</v>
      </c>
      <c r="B181" s="47">
        <v>420</v>
      </c>
      <c r="C181" s="47" t="s">
        <v>278</v>
      </c>
      <c r="D181" s="36" t="s">
        <v>36</v>
      </c>
      <c r="E181" s="37">
        <v>28</v>
      </c>
      <c r="F181" s="36" t="s">
        <v>280</v>
      </c>
      <c r="G181" s="39">
        <v>4.5</v>
      </c>
      <c r="H181" s="47" t="s">
        <v>38</v>
      </c>
      <c r="I181" s="39">
        <v>19.5</v>
      </c>
      <c r="J181" s="41">
        <v>31603</v>
      </c>
      <c r="K181" s="41">
        <v>626451</v>
      </c>
      <c r="L181" s="41">
        <v>6932</v>
      </c>
      <c r="M181" s="41">
        <v>633383</v>
      </c>
      <c r="N181" s="42"/>
    </row>
    <row r="182" spans="1:14" x14ac:dyDescent="0.15">
      <c r="A182" s="35" t="s">
        <v>64</v>
      </c>
      <c r="B182" s="47">
        <v>420</v>
      </c>
      <c r="C182" s="47" t="s">
        <v>278</v>
      </c>
      <c r="D182" s="36" t="s">
        <v>36</v>
      </c>
      <c r="E182" s="37">
        <v>25</v>
      </c>
      <c r="F182" s="36" t="s">
        <v>281</v>
      </c>
      <c r="G182" s="39">
        <v>4.5</v>
      </c>
      <c r="H182" s="47" t="s">
        <v>38</v>
      </c>
      <c r="I182" s="39">
        <v>19.5</v>
      </c>
      <c r="J182" s="41">
        <v>28217</v>
      </c>
      <c r="K182" s="41">
        <v>559332</v>
      </c>
      <c r="L182" s="41">
        <v>6189</v>
      </c>
      <c r="M182" s="41">
        <v>565521</v>
      </c>
      <c r="N182" s="42"/>
    </row>
    <row r="183" spans="1:14" x14ac:dyDescent="0.15">
      <c r="A183" s="35"/>
      <c r="B183" s="47"/>
      <c r="C183" s="47"/>
      <c r="D183" s="36"/>
      <c r="E183" s="37"/>
      <c r="F183" s="36"/>
      <c r="G183" s="39"/>
      <c r="H183" s="47"/>
      <c r="I183" s="39"/>
      <c r="J183" s="41"/>
      <c r="K183" s="41"/>
      <c r="L183" s="41"/>
      <c r="M183" s="41"/>
      <c r="N183" s="42"/>
    </row>
    <row r="184" spans="1:14" x14ac:dyDescent="0.15">
      <c r="A184" s="35" t="s">
        <v>131</v>
      </c>
      <c r="B184" s="47">
        <v>424</v>
      </c>
      <c r="C184" s="47" t="s">
        <v>282</v>
      </c>
      <c r="D184" s="36" t="s">
        <v>36</v>
      </c>
      <c r="E184" s="37">
        <v>893.5</v>
      </c>
      <c r="F184" s="36" t="s">
        <v>283</v>
      </c>
      <c r="G184" s="39">
        <v>1.51</v>
      </c>
      <c r="H184" s="36" t="s">
        <v>102</v>
      </c>
      <c r="I184" s="39">
        <v>1.04</v>
      </c>
      <c r="J184" s="41">
        <v>0</v>
      </c>
      <c r="K184" s="41">
        <v>0</v>
      </c>
      <c r="L184" s="41"/>
      <c r="M184" s="41"/>
      <c r="N184" s="42"/>
    </row>
    <row r="185" spans="1:14" x14ac:dyDescent="0.15">
      <c r="A185" s="35" t="s">
        <v>131</v>
      </c>
      <c r="B185" s="47">
        <v>424</v>
      </c>
      <c r="C185" s="47" t="s">
        <v>282</v>
      </c>
      <c r="D185" s="36" t="s">
        <v>36</v>
      </c>
      <c r="E185" s="37">
        <v>638.5</v>
      </c>
      <c r="F185" s="36" t="s">
        <v>284</v>
      </c>
      <c r="G185" s="39">
        <v>1.61</v>
      </c>
      <c r="H185" s="36" t="s">
        <v>102</v>
      </c>
      <c r="I185" s="39">
        <v>1.1399999999999999</v>
      </c>
      <c r="J185" s="41">
        <v>0</v>
      </c>
      <c r="K185" s="41">
        <v>0</v>
      </c>
      <c r="L185" s="41"/>
      <c r="M185" s="41"/>
      <c r="N185" s="42"/>
    </row>
    <row r="186" spans="1:14" x14ac:dyDescent="0.15">
      <c r="A186" s="35" t="s">
        <v>131</v>
      </c>
      <c r="B186" s="47">
        <v>424</v>
      </c>
      <c r="C186" s="47" t="s">
        <v>282</v>
      </c>
      <c r="D186" s="36" t="s">
        <v>36</v>
      </c>
      <c r="E186" s="37">
        <v>618</v>
      </c>
      <c r="F186" s="36" t="s">
        <v>285</v>
      </c>
      <c r="G186" s="39">
        <v>2.41</v>
      </c>
      <c r="H186" s="36" t="s">
        <v>102</v>
      </c>
      <c r="I186" s="39">
        <v>2.15</v>
      </c>
      <c r="J186" s="41">
        <v>0</v>
      </c>
      <c r="K186" s="41">
        <v>0</v>
      </c>
      <c r="L186" s="41"/>
      <c r="M186" s="41"/>
      <c r="N186" s="42"/>
    </row>
    <row r="187" spans="1:14" x14ac:dyDescent="0.15">
      <c r="A187" s="35" t="s">
        <v>131</v>
      </c>
      <c r="B187" s="47">
        <v>424</v>
      </c>
      <c r="C187" s="47" t="s">
        <v>282</v>
      </c>
      <c r="D187" s="36" t="s">
        <v>36</v>
      </c>
      <c r="E187" s="37">
        <v>821</v>
      </c>
      <c r="F187" s="36" t="s">
        <v>286</v>
      </c>
      <c r="G187" s="39">
        <v>2.72</v>
      </c>
      <c r="H187" s="36" t="s">
        <v>102</v>
      </c>
      <c r="I187" s="39">
        <v>3.07</v>
      </c>
      <c r="J187" s="41">
        <v>821000</v>
      </c>
      <c r="K187" s="41">
        <v>16274297</v>
      </c>
      <c r="L187" s="41">
        <v>1237824</v>
      </c>
      <c r="M187" s="41">
        <v>17512121</v>
      </c>
      <c r="N187" s="42"/>
    </row>
    <row r="188" spans="1:14" x14ac:dyDescent="0.15">
      <c r="A188" s="35" t="s">
        <v>131</v>
      </c>
      <c r="B188" s="47">
        <v>424</v>
      </c>
      <c r="C188" s="47" t="s">
        <v>282</v>
      </c>
      <c r="D188" s="36" t="s">
        <v>36</v>
      </c>
      <c r="E188" s="37">
        <v>789.5</v>
      </c>
      <c r="F188" s="36" t="s">
        <v>287</v>
      </c>
      <c r="G188" s="39">
        <v>3.02</v>
      </c>
      <c r="H188" s="36" t="s">
        <v>102</v>
      </c>
      <c r="I188" s="39">
        <v>4.08</v>
      </c>
      <c r="J188" s="41">
        <v>789500</v>
      </c>
      <c r="K188" s="41">
        <v>15649887</v>
      </c>
      <c r="L188" s="41">
        <v>1327033</v>
      </c>
      <c r="M188" s="41">
        <v>16976920</v>
      </c>
      <c r="N188" s="42"/>
    </row>
    <row r="189" spans="1:14" x14ac:dyDescent="0.15">
      <c r="A189" s="35" t="s">
        <v>131</v>
      </c>
      <c r="B189" s="47">
        <v>424</v>
      </c>
      <c r="C189" s="47" t="s">
        <v>282</v>
      </c>
      <c r="D189" s="36" t="s">
        <v>36</v>
      </c>
      <c r="E189" s="37">
        <v>764</v>
      </c>
      <c r="F189" s="36" t="s">
        <v>288</v>
      </c>
      <c r="G189" s="39">
        <v>3.07</v>
      </c>
      <c r="H189" s="36" t="s">
        <v>102</v>
      </c>
      <c r="I189" s="39">
        <v>5.09</v>
      </c>
      <c r="J189" s="41">
        <v>764000</v>
      </c>
      <c r="K189" s="41">
        <v>15144413</v>
      </c>
      <c r="L189" s="41">
        <v>1306304</v>
      </c>
      <c r="M189" s="41">
        <v>16450717</v>
      </c>
      <c r="N189" s="42"/>
    </row>
    <row r="190" spans="1:14" x14ac:dyDescent="0.15">
      <c r="A190" s="35" t="s">
        <v>131</v>
      </c>
      <c r="B190" s="47">
        <v>424</v>
      </c>
      <c r="C190" s="47" t="s">
        <v>282</v>
      </c>
      <c r="D190" s="36" t="s">
        <v>36</v>
      </c>
      <c r="E190" s="37">
        <v>738.5</v>
      </c>
      <c r="F190" s="36" t="s">
        <v>289</v>
      </c>
      <c r="G190" s="39">
        <v>3.12</v>
      </c>
      <c r="H190" s="36" t="s">
        <v>102</v>
      </c>
      <c r="I190" s="39">
        <v>6.11</v>
      </c>
      <c r="J190" s="41">
        <v>738500</v>
      </c>
      <c r="K190" s="41">
        <v>14638938</v>
      </c>
      <c r="L190" s="41">
        <v>1284121</v>
      </c>
      <c r="M190" s="41">
        <v>15923059</v>
      </c>
      <c r="N190" s="42"/>
    </row>
    <row r="191" spans="1:14" x14ac:dyDescent="0.15">
      <c r="A191" s="35" t="s">
        <v>131</v>
      </c>
      <c r="B191" s="47">
        <v>424</v>
      </c>
      <c r="C191" s="47" t="s">
        <v>282</v>
      </c>
      <c r="D191" s="36" t="s">
        <v>36</v>
      </c>
      <c r="E191" s="37">
        <v>708</v>
      </c>
      <c r="F191" s="36" t="s">
        <v>290</v>
      </c>
      <c r="G191" s="39">
        <v>3.17</v>
      </c>
      <c r="H191" s="36" t="s">
        <v>102</v>
      </c>
      <c r="I191" s="39">
        <v>7.13</v>
      </c>
      <c r="J191" s="41">
        <v>708000</v>
      </c>
      <c r="K191" s="41">
        <v>14034351</v>
      </c>
      <c r="L191" s="41">
        <v>1251643</v>
      </c>
      <c r="M191" s="41">
        <v>15285994</v>
      </c>
      <c r="N191" s="42"/>
    </row>
    <row r="192" spans="1:14" x14ac:dyDescent="0.15">
      <c r="A192" s="35" t="s">
        <v>131</v>
      </c>
      <c r="B192" s="47">
        <v>424</v>
      </c>
      <c r="C192" s="47" t="s">
        <v>282</v>
      </c>
      <c r="D192" s="36" t="s">
        <v>36</v>
      </c>
      <c r="E192" s="48">
        <v>1E-3</v>
      </c>
      <c r="F192" s="36" t="s">
        <v>291</v>
      </c>
      <c r="G192" s="39">
        <v>0</v>
      </c>
      <c r="H192" s="36" t="s">
        <v>102</v>
      </c>
      <c r="I192" s="39">
        <v>7.13</v>
      </c>
      <c r="J192" s="41">
        <v>1</v>
      </c>
      <c r="K192" s="41">
        <v>20</v>
      </c>
      <c r="L192" s="41">
        <v>0</v>
      </c>
      <c r="M192" s="41">
        <v>20</v>
      </c>
      <c r="N192" s="42"/>
    </row>
    <row r="193" spans="1:14" x14ac:dyDescent="0.15">
      <c r="A193" s="35"/>
      <c r="B193" s="47"/>
      <c r="C193" s="47"/>
      <c r="D193" s="36"/>
      <c r="E193" s="37"/>
      <c r="F193" s="36"/>
      <c r="G193" s="39"/>
      <c r="H193" s="47"/>
      <c r="I193" s="39"/>
      <c r="J193" s="41"/>
      <c r="K193" s="41"/>
      <c r="L193" s="41"/>
      <c r="M193" s="41"/>
      <c r="N193" s="42"/>
    </row>
    <row r="194" spans="1:14" x14ac:dyDescent="0.15">
      <c r="A194" s="35" t="s">
        <v>292</v>
      </c>
      <c r="B194" s="47">
        <v>430</v>
      </c>
      <c r="C194" s="47" t="s">
        <v>293</v>
      </c>
      <c r="D194" s="36" t="s">
        <v>36</v>
      </c>
      <c r="E194" s="50">
        <v>3660</v>
      </c>
      <c r="F194" s="36" t="s">
        <v>294</v>
      </c>
      <c r="G194" s="39">
        <v>3</v>
      </c>
      <c r="H194" s="47" t="s">
        <v>164</v>
      </c>
      <c r="I194" s="39">
        <v>11.42</v>
      </c>
      <c r="J194" s="41">
        <v>3197523.86</v>
      </c>
      <c r="K194" s="41">
        <v>63383013</v>
      </c>
      <c r="L194" s="41">
        <v>938008</v>
      </c>
      <c r="M194" s="41">
        <v>64321021</v>
      </c>
      <c r="N194" s="42"/>
    </row>
    <row r="195" spans="1:14" x14ac:dyDescent="0.15">
      <c r="A195" s="35" t="s">
        <v>292</v>
      </c>
      <c r="B195" s="47">
        <v>430</v>
      </c>
      <c r="C195" s="47" t="s">
        <v>293</v>
      </c>
      <c r="D195" s="36" t="s">
        <v>36</v>
      </c>
      <c r="E195" s="50">
        <v>479</v>
      </c>
      <c r="F195" s="36" t="s">
        <v>295</v>
      </c>
      <c r="G195" s="39">
        <v>4</v>
      </c>
      <c r="H195" s="47" t="s">
        <v>164</v>
      </c>
      <c r="I195" s="39">
        <v>11.42</v>
      </c>
      <c r="J195" s="41">
        <v>495466.92</v>
      </c>
      <c r="K195" s="41">
        <v>9821408</v>
      </c>
      <c r="L195" s="41">
        <v>189460</v>
      </c>
      <c r="M195" s="41">
        <v>10010868</v>
      </c>
      <c r="N195" s="42"/>
    </row>
    <row r="196" spans="1:14" x14ac:dyDescent="0.15">
      <c r="A196" s="35" t="s">
        <v>296</v>
      </c>
      <c r="B196" s="47">
        <v>430</v>
      </c>
      <c r="C196" s="47" t="s">
        <v>293</v>
      </c>
      <c r="D196" s="36" t="s">
        <v>36</v>
      </c>
      <c r="E196" s="50">
        <v>1.5289999999999999</v>
      </c>
      <c r="F196" s="36" t="s">
        <v>297</v>
      </c>
      <c r="G196" s="39">
        <v>10</v>
      </c>
      <c r="H196" s="47" t="s">
        <v>164</v>
      </c>
      <c r="I196" s="39">
        <v>11.42</v>
      </c>
      <c r="J196" s="41">
        <v>1948.26</v>
      </c>
      <c r="K196" s="41">
        <v>38619</v>
      </c>
      <c r="L196" s="41">
        <v>21</v>
      </c>
      <c r="M196" s="41">
        <v>38640</v>
      </c>
      <c r="N196" s="42"/>
    </row>
    <row r="197" spans="1:14" x14ac:dyDescent="0.15">
      <c r="A197" s="35" t="s">
        <v>298</v>
      </c>
      <c r="B197" s="47">
        <v>436</v>
      </c>
      <c r="C197" s="47" t="s">
        <v>299</v>
      </c>
      <c r="D197" s="36" t="s">
        <v>187</v>
      </c>
      <c r="E197" s="50">
        <v>22000000</v>
      </c>
      <c r="F197" s="47" t="s">
        <v>300</v>
      </c>
      <c r="G197" s="39">
        <v>5.5</v>
      </c>
      <c r="H197" s="47" t="s">
        <v>164</v>
      </c>
      <c r="I197" s="39">
        <v>6</v>
      </c>
      <c r="J197" s="41">
        <v>22000000000</v>
      </c>
      <c r="K197" s="41">
        <v>22000000</v>
      </c>
      <c r="L197" s="41">
        <v>32289</v>
      </c>
      <c r="M197" s="41">
        <v>22032289</v>
      </c>
      <c r="N197" s="42"/>
    </row>
    <row r="198" spans="1:14" x14ac:dyDescent="0.15">
      <c r="A198" s="35" t="s">
        <v>247</v>
      </c>
      <c r="B198" s="47">
        <v>436</v>
      </c>
      <c r="C198" s="47" t="s">
        <v>299</v>
      </c>
      <c r="D198" s="36" t="s">
        <v>187</v>
      </c>
      <c r="E198" s="50">
        <v>14100000</v>
      </c>
      <c r="F198" s="47" t="s">
        <v>301</v>
      </c>
      <c r="G198" s="39">
        <v>10</v>
      </c>
      <c r="H198" s="47" t="s">
        <v>164</v>
      </c>
      <c r="I198" s="39">
        <v>6</v>
      </c>
      <c r="J198" s="41">
        <v>17893727758</v>
      </c>
      <c r="K198" s="41">
        <v>17893728</v>
      </c>
      <c r="L198" s="41">
        <v>46770</v>
      </c>
      <c r="M198" s="41">
        <v>17940498</v>
      </c>
      <c r="N198" s="42"/>
    </row>
    <row r="199" spans="1:14" x14ac:dyDescent="0.15">
      <c r="A199" s="35"/>
      <c r="B199" s="47"/>
      <c r="C199" s="47"/>
      <c r="D199" s="36"/>
      <c r="E199" s="50"/>
      <c r="F199" s="47"/>
      <c r="G199" s="39"/>
      <c r="H199" s="47"/>
      <c r="I199" s="39"/>
      <c r="J199" s="41"/>
      <c r="K199" s="41"/>
      <c r="L199" s="41"/>
      <c r="M199" s="41"/>
      <c r="N199" s="42"/>
    </row>
    <row r="200" spans="1:14" x14ac:dyDescent="0.15">
      <c r="A200" s="35" t="s">
        <v>147</v>
      </c>
      <c r="B200" s="47">
        <v>437</v>
      </c>
      <c r="C200" s="47" t="s">
        <v>302</v>
      </c>
      <c r="D200" s="36" t="s">
        <v>36</v>
      </c>
      <c r="E200" s="50">
        <v>110</v>
      </c>
      <c r="F200" s="36" t="s">
        <v>303</v>
      </c>
      <c r="G200" s="39">
        <v>3</v>
      </c>
      <c r="H200" s="47" t="s">
        <v>63</v>
      </c>
      <c r="I200" s="39">
        <v>7</v>
      </c>
      <c r="J200" s="41">
        <v>63345.99</v>
      </c>
      <c r="K200" s="41">
        <v>1255678</v>
      </c>
      <c r="L200" s="41">
        <v>928</v>
      </c>
      <c r="M200" s="41">
        <v>1256606</v>
      </c>
      <c r="N200" s="42"/>
    </row>
    <row r="201" spans="1:14" x14ac:dyDescent="0.15">
      <c r="A201" s="35" t="s">
        <v>147</v>
      </c>
      <c r="B201" s="47">
        <v>437</v>
      </c>
      <c r="C201" s="47" t="s">
        <v>302</v>
      </c>
      <c r="D201" s="36" t="s">
        <v>36</v>
      </c>
      <c r="E201" s="50">
        <v>33</v>
      </c>
      <c r="F201" s="36" t="s">
        <v>304</v>
      </c>
      <c r="G201" s="39">
        <v>3</v>
      </c>
      <c r="H201" s="47" t="s">
        <v>63</v>
      </c>
      <c r="I201" s="39">
        <v>7</v>
      </c>
      <c r="J201" s="41">
        <v>19003.8</v>
      </c>
      <c r="K201" s="41">
        <v>376703</v>
      </c>
      <c r="L201" s="41">
        <v>279</v>
      </c>
      <c r="M201" s="41">
        <v>376982</v>
      </c>
      <c r="N201" s="42"/>
    </row>
    <row r="202" spans="1:14" x14ac:dyDescent="0.15">
      <c r="A202" s="35" t="s">
        <v>147</v>
      </c>
      <c r="B202" s="47">
        <v>437</v>
      </c>
      <c r="C202" s="47" t="s">
        <v>302</v>
      </c>
      <c r="D202" s="36" t="s">
        <v>36</v>
      </c>
      <c r="E202" s="50">
        <v>260</v>
      </c>
      <c r="F202" s="36" t="s">
        <v>305</v>
      </c>
      <c r="G202" s="39">
        <v>4.2</v>
      </c>
      <c r="H202" s="47" t="s">
        <v>63</v>
      </c>
      <c r="I202" s="39">
        <v>20</v>
      </c>
      <c r="J202" s="41">
        <v>239313.34</v>
      </c>
      <c r="K202" s="41">
        <v>4743796</v>
      </c>
      <c r="L202" s="41">
        <v>4881</v>
      </c>
      <c r="M202" s="41">
        <v>4748677</v>
      </c>
      <c r="N202" s="42"/>
    </row>
    <row r="203" spans="1:14" x14ac:dyDescent="0.15">
      <c r="A203" s="35" t="s">
        <v>147</v>
      </c>
      <c r="B203" s="47">
        <v>437</v>
      </c>
      <c r="C203" s="47" t="s">
        <v>302</v>
      </c>
      <c r="D203" s="36" t="s">
        <v>36</v>
      </c>
      <c r="E203" s="50">
        <v>68</v>
      </c>
      <c r="F203" s="36" t="s">
        <v>306</v>
      </c>
      <c r="G203" s="39">
        <v>4.2</v>
      </c>
      <c r="H203" s="47" t="s">
        <v>63</v>
      </c>
      <c r="I203" s="39">
        <v>20</v>
      </c>
      <c r="J203" s="41">
        <v>62589.64</v>
      </c>
      <c r="K203" s="41">
        <v>1240685</v>
      </c>
      <c r="L203" s="41">
        <v>1278</v>
      </c>
      <c r="M203" s="41">
        <v>1241963</v>
      </c>
      <c r="N203" s="42"/>
    </row>
    <row r="204" spans="1:14" x14ac:dyDescent="0.15">
      <c r="A204" s="35" t="s">
        <v>307</v>
      </c>
      <c r="B204" s="47">
        <v>437</v>
      </c>
      <c r="C204" s="47" t="s">
        <v>302</v>
      </c>
      <c r="D204" s="36" t="s">
        <v>36</v>
      </c>
      <c r="E204" s="53">
        <v>132</v>
      </c>
      <c r="F204" s="36" t="s">
        <v>308</v>
      </c>
      <c r="G204" s="39">
        <v>4.2</v>
      </c>
      <c r="H204" s="47" t="s">
        <v>63</v>
      </c>
      <c r="I204" s="39">
        <v>20</v>
      </c>
      <c r="J204" s="41">
        <v>116900.35</v>
      </c>
      <c r="K204" s="41">
        <v>2317261</v>
      </c>
      <c r="L204" s="41">
        <v>2384</v>
      </c>
      <c r="M204" s="41">
        <v>2319645</v>
      </c>
      <c r="N204" s="42"/>
    </row>
    <row r="205" spans="1:14" x14ac:dyDescent="0.15">
      <c r="A205" s="35" t="s">
        <v>309</v>
      </c>
      <c r="B205" s="47">
        <v>437</v>
      </c>
      <c r="C205" s="47" t="s">
        <v>302</v>
      </c>
      <c r="D205" s="36" t="s">
        <v>36</v>
      </c>
      <c r="E205" s="53">
        <v>55</v>
      </c>
      <c r="F205" s="36" t="s">
        <v>310</v>
      </c>
      <c r="G205" s="39">
        <v>4.2</v>
      </c>
      <c r="H205" s="47" t="s">
        <v>63</v>
      </c>
      <c r="I205" s="39">
        <v>20</v>
      </c>
      <c r="J205" s="41">
        <v>56524.86</v>
      </c>
      <c r="K205" s="41">
        <v>1120466</v>
      </c>
      <c r="L205" s="41">
        <v>1152</v>
      </c>
      <c r="M205" s="41">
        <v>1121618</v>
      </c>
      <c r="N205" s="42"/>
    </row>
    <row r="206" spans="1:14" x14ac:dyDescent="0.15">
      <c r="A206" s="35" t="s">
        <v>309</v>
      </c>
      <c r="B206" s="47">
        <v>437</v>
      </c>
      <c r="C206" s="47" t="s">
        <v>302</v>
      </c>
      <c r="D206" s="36" t="s">
        <v>36</v>
      </c>
      <c r="E206" s="53">
        <v>1</v>
      </c>
      <c r="F206" s="36" t="s">
        <v>311</v>
      </c>
      <c r="G206" s="39">
        <v>4.2</v>
      </c>
      <c r="H206" s="47" t="s">
        <v>63</v>
      </c>
      <c r="I206" s="39">
        <v>20</v>
      </c>
      <c r="J206" s="41">
        <v>1108.33</v>
      </c>
      <c r="K206" s="41">
        <v>21970</v>
      </c>
      <c r="L206" s="41">
        <v>23</v>
      </c>
      <c r="M206" s="41">
        <v>21993</v>
      </c>
      <c r="N206" s="42"/>
    </row>
    <row r="207" spans="1:14" x14ac:dyDescent="0.15">
      <c r="A207" s="35" t="s">
        <v>312</v>
      </c>
      <c r="B207" s="47">
        <v>437</v>
      </c>
      <c r="C207" s="47" t="s">
        <v>313</v>
      </c>
      <c r="D207" s="36" t="s">
        <v>36</v>
      </c>
      <c r="E207" s="37">
        <v>110</v>
      </c>
      <c r="F207" s="36" t="s">
        <v>314</v>
      </c>
      <c r="G207" s="39">
        <v>3</v>
      </c>
      <c r="H207" s="47" t="s">
        <v>63</v>
      </c>
      <c r="I207" s="39">
        <v>5.93</v>
      </c>
      <c r="J207" s="41">
        <v>87411.36</v>
      </c>
      <c r="K207" s="41">
        <v>1732714</v>
      </c>
      <c r="L207" s="41">
        <v>1281</v>
      </c>
      <c r="M207" s="41">
        <v>1733995</v>
      </c>
      <c r="N207" s="42"/>
    </row>
    <row r="208" spans="1:14" x14ac:dyDescent="0.15">
      <c r="A208" s="35" t="s">
        <v>315</v>
      </c>
      <c r="B208" s="47">
        <v>437</v>
      </c>
      <c r="C208" s="47" t="s">
        <v>313</v>
      </c>
      <c r="D208" s="36" t="s">
        <v>36</v>
      </c>
      <c r="E208" s="37">
        <v>33</v>
      </c>
      <c r="F208" s="36" t="s">
        <v>316</v>
      </c>
      <c r="G208" s="39">
        <v>3</v>
      </c>
      <c r="H208" s="47" t="s">
        <v>63</v>
      </c>
      <c r="I208" s="39">
        <v>5.93</v>
      </c>
      <c r="J208" s="41">
        <v>26223.41</v>
      </c>
      <c r="K208" s="41">
        <v>519814</v>
      </c>
      <c r="L208" s="41">
        <v>385</v>
      </c>
      <c r="M208" s="41">
        <v>520199</v>
      </c>
      <c r="N208" s="42"/>
    </row>
    <row r="209" spans="1:14" x14ac:dyDescent="0.15">
      <c r="A209" s="35" t="s">
        <v>312</v>
      </c>
      <c r="B209" s="47">
        <v>437</v>
      </c>
      <c r="C209" s="47" t="s">
        <v>313</v>
      </c>
      <c r="D209" s="36" t="s">
        <v>36</v>
      </c>
      <c r="E209" s="37">
        <v>375</v>
      </c>
      <c r="F209" s="36" t="s">
        <v>317</v>
      </c>
      <c r="G209" s="39">
        <v>4.2</v>
      </c>
      <c r="H209" s="47" t="s">
        <v>63</v>
      </c>
      <c r="I209" s="39">
        <v>19.75</v>
      </c>
      <c r="J209" s="41">
        <v>366421.97</v>
      </c>
      <c r="K209" s="41">
        <v>7263410</v>
      </c>
      <c r="L209" s="41">
        <v>7476</v>
      </c>
      <c r="M209" s="41">
        <v>7270886</v>
      </c>
      <c r="N209" s="42"/>
    </row>
    <row r="210" spans="1:14" x14ac:dyDescent="0.15">
      <c r="A210" s="35" t="s">
        <v>312</v>
      </c>
      <c r="B210" s="47">
        <v>437</v>
      </c>
      <c r="C210" s="47" t="s">
        <v>313</v>
      </c>
      <c r="D210" s="36" t="s">
        <v>36</v>
      </c>
      <c r="E210" s="37">
        <v>99</v>
      </c>
      <c r="F210" s="36" t="s">
        <v>318</v>
      </c>
      <c r="G210" s="39">
        <v>4.2</v>
      </c>
      <c r="H210" s="47" t="s">
        <v>63</v>
      </c>
      <c r="I210" s="39">
        <v>19.75</v>
      </c>
      <c r="J210" s="41">
        <v>96735.39</v>
      </c>
      <c r="K210" s="41">
        <v>1917540</v>
      </c>
      <c r="L210" s="41">
        <v>1974</v>
      </c>
      <c r="M210" s="41">
        <v>1919514</v>
      </c>
      <c r="N210" s="42"/>
    </row>
    <row r="211" spans="1:14" x14ac:dyDescent="0.15">
      <c r="A211" s="35" t="s">
        <v>312</v>
      </c>
      <c r="B211" s="47">
        <v>437</v>
      </c>
      <c r="C211" s="47" t="s">
        <v>313</v>
      </c>
      <c r="D211" s="36" t="s">
        <v>36</v>
      </c>
      <c r="E211" s="37">
        <v>93</v>
      </c>
      <c r="F211" s="36" t="s">
        <v>319</v>
      </c>
      <c r="G211" s="39">
        <v>4.2</v>
      </c>
      <c r="H211" s="47" t="s">
        <v>63</v>
      </c>
      <c r="I211" s="39">
        <v>19.75</v>
      </c>
      <c r="J211" s="41">
        <v>92876.77</v>
      </c>
      <c r="K211" s="41">
        <v>1841053</v>
      </c>
      <c r="L211" s="41">
        <v>1894</v>
      </c>
      <c r="M211" s="41">
        <v>1842947</v>
      </c>
      <c r="N211" s="42"/>
    </row>
    <row r="212" spans="1:14" x14ac:dyDescent="0.15">
      <c r="A212" s="35" t="s">
        <v>320</v>
      </c>
      <c r="B212" s="47">
        <v>437</v>
      </c>
      <c r="C212" s="47" t="s">
        <v>313</v>
      </c>
      <c r="D212" s="36" t="s">
        <v>36</v>
      </c>
      <c r="E212" s="37">
        <v>122</v>
      </c>
      <c r="F212" s="36" t="s">
        <v>321</v>
      </c>
      <c r="G212" s="39">
        <v>4.2</v>
      </c>
      <c r="H212" s="47" t="s">
        <v>63</v>
      </c>
      <c r="I212" s="39">
        <v>19.75</v>
      </c>
      <c r="J212" s="41">
        <v>125900.35</v>
      </c>
      <c r="K212" s="41">
        <v>2495663</v>
      </c>
      <c r="L212" s="41">
        <v>2569</v>
      </c>
      <c r="M212" s="41">
        <v>2498232</v>
      </c>
      <c r="N212" s="42"/>
    </row>
    <row r="213" spans="1:14" x14ac:dyDescent="0.15">
      <c r="A213" s="35" t="s">
        <v>320</v>
      </c>
      <c r="B213" s="47">
        <v>437</v>
      </c>
      <c r="C213" s="47" t="s">
        <v>313</v>
      </c>
      <c r="D213" s="36" t="s">
        <v>36</v>
      </c>
      <c r="E213" s="37">
        <v>1</v>
      </c>
      <c r="F213" s="36" t="s">
        <v>322</v>
      </c>
      <c r="G213" s="39">
        <v>4.2</v>
      </c>
      <c r="H213" s="47" t="s">
        <v>63</v>
      </c>
      <c r="I213" s="39">
        <v>19.75</v>
      </c>
      <c r="J213" s="41">
        <v>1049.17</v>
      </c>
      <c r="K213" s="41">
        <v>20797</v>
      </c>
      <c r="L213" s="41">
        <v>22</v>
      </c>
      <c r="M213" s="41">
        <v>20819</v>
      </c>
      <c r="N213" s="42"/>
    </row>
    <row r="214" spans="1:14" x14ac:dyDescent="0.15">
      <c r="A214" s="35"/>
      <c r="B214" s="47"/>
      <c r="C214" s="47"/>
      <c r="D214" s="36"/>
      <c r="E214" s="37"/>
      <c r="F214" s="36"/>
      <c r="G214" s="39"/>
      <c r="H214" s="47"/>
      <c r="I214" s="39"/>
      <c r="J214" s="41"/>
      <c r="K214" s="41"/>
      <c r="L214" s="41"/>
      <c r="M214" s="41"/>
      <c r="N214" s="42"/>
    </row>
    <row r="215" spans="1:14" x14ac:dyDescent="0.15">
      <c r="A215" s="35" t="s">
        <v>244</v>
      </c>
      <c r="B215" s="47">
        <v>441</v>
      </c>
      <c r="C215" s="47" t="s">
        <v>323</v>
      </c>
      <c r="D215" s="36" t="s">
        <v>187</v>
      </c>
      <c r="E215" s="37">
        <v>17200000</v>
      </c>
      <c r="F215" s="36" t="s">
        <v>324</v>
      </c>
      <c r="G215" s="39">
        <v>6</v>
      </c>
      <c r="H215" s="47" t="s">
        <v>189</v>
      </c>
      <c r="I215" s="39">
        <v>4</v>
      </c>
      <c r="J215" s="41">
        <v>4514647021</v>
      </c>
      <c r="K215" s="41">
        <v>4514647</v>
      </c>
      <c r="L215" s="41">
        <v>42735</v>
      </c>
      <c r="M215" s="41">
        <v>4557382</v>
      </c>
      <c r="N215" s="42"/>
    </row>
    <row r="216" spans="1:14" x14ac:dyDescent="0.15">
      <c r="A216" s="35" t="s">
        <v>325</v>
      </c>
      <c r="B216" s="47">
        <v>441</v>
      </c>
      <c r="C216" s="47" t="s">
        <v>323</v>
      </c>
      <c r="D216" s="36" t="s">
        <v>187</v>
      </c>
      <c r="E216" s="37">
        <v>2500000</v>
      </c>
      <c r="F216" s="36" t="s">
        <v>326</v>
      </c>
      <c r="G216" s="39">
        <v>10</v>
      </c>
      <c r="H216" s="47" t="s">
        <v>189</v>
      </c>
      <c r="I216" s="39">
        <v>4</v>
      </c>
      <c r="J216" s="41">
        <v>111525981</v>
      </c>
      <c r="K216" s="41">
        <v>111526</v>
      </c>
      <c r="L216" s="41">
        <v>1730</v>
      </c>
      <c r="M216" s="41">
        <v>113256</v>
      </c>
      <c r="N216" s="42"/>
    </row>
    <row r="217" spans="1:14" x14ac:dyDescent="0.15">
      <c r="A217" s="35" t="s">
        <v>271</v>
      </c>
      <c r="B217" s="47">
        <v>442</v>
      </c>
      <c r="C217" s="47" t="s">
        <v>327</v>
      </c>
      <c r="D217" s="36" t="s">
        <v>187</v>
      </c>
      <c r="E217" s="37">
        <v>30700000</v>
      </c>
      <c r="F217" s="36" t="s">
        <v>276</v>
      </c>
      <c r="G217" s="39">
        <v>6</v>
      </c>
      <c r="H217" s="47" t="s">
        <v>164</v>
      </c>
      <c r="I217" s="39">
        <v>6.25</v>
      </c>
      <c r="J217" s="41">
        <v>30700000000</v>
      </c>
      <c r="K217" s="41">
        <v>30700000</v>
      </c>
      <c r="L217" s="41">
        <v>445535</v>
      </c>
      <c r="M217" s="41">
        <v>31145535</v>
      </c>
      <c r="N217" s="42"/>
    </row>
    <row r="218" spans="1:14" x14ac:dyDescent="0.15">
      <c r="A218" s="35" t="s">
        <v>271</v>
      </c>
      <c r="B218" s="47">
        <v>442</v>
      </c>
      <c r="C218" s="47" t="s">
        <v>327</v>
      </c>
      <c r="D218" s="36" t="s">
        <v>187</v>
      </c>
      <c r="E218" s="37">
        <v>18000</v>
      </c>
      <c r="F218" s="36" t="s">
        <v>277</v>
      </c>
      <c r="G218" s="39">
        <v>0</v>
      </c>
      <c r="H218" s="47" t="s">
        <v>164</v>
      </c>
      <c r="I218" s="39">
        <v>6.5</v>
      </c>
      <c r="J218" s="41">
        <v>18000000</v>
      </c>
      <c r="K218" s="41">
        <v>18000</v>
      </c>
      <c r="L218" s="41">
        <v>0</v>
      </c>
      <c r="M218" s="41">
        <v>18000</v>
      </c>
      <c r="N218" s="42"/>
    </row>
    <row r="219" spans="1:14" x14ac:dyDescent="0.15">
      <c r="A219" s="35" t="s">
        <v>67</v>
      </c>
      <c r="B219" s="47">
        <v>449</v>
      </c>
      <c r="C219" s="47" t="s">
        <v>328</v>
      </c>
      <c r="D219" s="36" t="s">
        <v>36</v>
      </c>
      <c r="E219" s="37">
        <v>162</v>
      </c>
      <c r="F219" s="36" t="s">
        <v>273</v>
      </c>
      <c r="G219" s="39">
        <v>4.8</v>
      </c>
      <c r="H219" s="36" t="s">
        <v>55</v>
      </c>
      <c r="I219" s="39">
        <v>7.75</v>
      </c>
      <c r="J219" s="41">
        <v>127253.59</v>
      </c>
      <c r="K219" s="41">
        <v>2522488</v>
      </c>
      <c r="L219" s="41">
        <v>29413</v>
      </c>
      <c r="M219" s="41">
        <v>2551901</v>
      </c>
      <c r="N219" s="42"/>
    </row>
    <row r="220" spans="1:14" x14ac:dyDescent="0.15">
      <c r="A220" s="35" t="s">
        <v>329</v>
      </c>
      <c r="B220" s="47">
        <v>449</v>
      </c>
      <c r="C220" s="47" t="s">
        <v>328</v>
      </c>
      <c r="D220" s="36" t="s">
        <v>36</v>
      </c>
      <c r="E220" s="37">
        <v>50</v>
      </c>
      <c r="F220" s="36" t="s">
        <v>274</v>
      </c>
      <c r="G220" s="39">
        <v>5.4</v>
      </c>
      <c r="H220" s="36" t="s">
        <v>55</v>
      </c>
      <c r="I220" s="39">
        <v>14.75</v>
      </c>
      <c r="J220" s="41">
        <v>56272.87</v>
      </c>
      <c r="K220" s="41">
        <v>1115471</v>
      </c>
      <c r="L220" s="41">
        <v>0</v>
      </c>
      <c r="M220" s="41">
        <v>1115471</v>
      </c>
      <c r="N220" s="42"/>
    </row>
    <row r="221" spans="1:14" x14ac:dyDescent="0.15">
      <c r="A221" s="35" t="s">
        <v>329</v>
      </c>
      <c r="B221" s="47">
        <v>449</v>
      </c>
      <c r="C221" s="47" t="s">
        <v>328</v>
      </c>
      <c r="D221" s="36" t="s">
        <v>36</v>
      </c>
      <c r="E221" s="37">
        <v>59.52</v>
      </c>
      <c r="F221" s="36" t="s">
        <v>279</v>
      </c>
      <c r="G221" s="39">
        <v>4.5</v>
      </c>
      <c r="H221" s="36" t="s">
        <v>55</v>
      </c>
      <c r="I221" s="39">
        <v>15</v>
      </c>
      <c r="J221" s="41">
        <v>65708.62</v>
      </c>
      <c r="K221" s="41">
        <v>1302511</v>
      </c>
      <c r="L221" s="41">
        <v>0</v>
      </c>
      <c r="M221" s="41">
        <v>1302511</v>
      </c>
      <c r="N221" s="42"/>
    </row>
    <row r="222" spans="1:14" x14ac:dyDescent="0.15">
      <c r="A222" s="35" t="s">
        <v>271</v>
      </c>
      <c r="B222" s="47">
        <v>450</v>
      </c>
      <c r="C222" s="47" t="s">
        <v>330</v>
      </c>
      <c r="D222" s="36" t="s">
        <v>187</v>
      </c>
      <c r="E222" s="37">
        <v>30420000</v>
      </c>
      <c r="F222" s="36" t="s">
        <v>324</v>
      </c>
      <c r="G222" s="39">
        <v>6.5</v>
      </c>
      <c r="H222" s="47" t="s">
        <v>164</v>
      </c>
      <c r="I222" s="39">
        <v>6.5</v>
      </c>
      <c r="J222" s="41">
        <v>30420000000</v>
      </c>
      <c r="K222" s="41">
        <v>30420000</v>
      </c>
      <c r="L222" s="41">
        <v>157406</v>
      </c>
      <c r="M222" s="41">
        <v>30577406</v>
      </c>
      <c r="N222" s="42"/>
    </row>
    <row r="223" spans="1:14" x14ac:dyDescent="0.15">
      <c r="A223" s="35" t="s">
        <v>202</v>
      </c>
      <c r="B223" s="47">
        <v>450</v>
      </c>
      <c r="C223" s="47" t="s">
        <v>330</v>
      </c>
      <c r="D223" s="36" t="s">
        <v>187</v>
      </c>
      <c r="E223" s="37">
        <v>19580000</v>
      </c>
      <c r="F223" s="36" t="s">
        <v>326</v>
      </c>
      <c r="G223" s="39">
        <v>5</v>
      </c>
      <c r="H223" s="47" t="s">
        <v>164</v>
      </c>
      <c r="I223" s="39">
        <v>9.75</v>
      </c>
      <c r="J223" s="41">
        <v>21851867400</v>
      </c>
      <c r="K223" s="41">
        <v>21851867</v>
      </c>
      <c r="L223" s="41">
        <v>87448</v>
      </c>
      <c r="M223" s="41">
        <v>21939315</v>
      </c>
      <c r="N223" s="42"/>
    </row>
    <row r="224" spans="1:14" x14ac:dyDescent="0.15">
      <c r="A224" s="35" t="s">
        <v>331</v>
      </c>
      <c r="B224" s="47">
        <v>450</v>
      </c>
      <c r="C224" s="47" t="s">
        <v>332</v>
      </c>
      <c r="D224" s="36" t="s">
        <v>187</v>
      </c>
      <c r="E224" s="37">
        <v>21280000</v>
      </c>
      <c r="F224" s="36" t="s">
        <v>333</v>
      </c>
      <c r="G224" s="39">
        <v>6</v>
      </c>
      <c r="H224" s="47" t="s">
        <v>164</v>
      </c>
      <c r="I224" s="39">
        <v>5.3</v>
      </c>
      <c r="J224" s="41">
        <v>21280000000</v>
      </c>
      <c r="K224" s="41">
        <v>21280000</v>
      </c>
      <c r="L224" s="41">
        <v>101823</v>
      </c>
      <c r="M224" s="41">
        <v>21381823</v>
      </c>
      <c r="N224" s="42"/>
    </row>
    <row r="225" spans="1:14" x14ac:dyDescent="0.15">
      <c r="A225" s="35" t="s">
        <v>334</v>
      </c>
      <c r="B225" s="47">
        <v>450</v>
      </c>
      <c r="C225" s="47" t="s">
        <v>332</v>
      </c>
      <c r="D225" s="36" t="s">
        <v>187</v>
      </c>
      <c r="E225" s="37">
        <v>13720000</v>
      </c>
      <c r="F225" s="36" t="s">
        <v>335</v>
      </c>
      <c r="G225" s="39">
        <v>2</v>
      </c>
      <c r="H225" s="47" t="s">
        <v>164</v>
      </c>
      <c r="I225" s="39">
        <v>8.5</v>
      </c>
      <c r="J225" s="41">
        <v>13994402744</v>
      </c>
      <c r="K225" s="41">
        <v>13994403</v>
      </c>
      <c r="L225" s="41">
        <v>22648</v>
      </c>
      <c r="M225" s="41">
        <v>14017051</v>
      </c>
      <c r="N225" s="42"/>
    </row>
    <row r="226" spans="1:14" x14ac:dyDescent="0.15">
      <c r="A226" s="35"/>
      <c r="B226" s="47"/>
      <c r="C226" s="47"/>
      <c r="D226" s="36"/>
      <c r="E226" s="37"/>
      <c r="F226" s="36"/>
      <c r="G226" s="39"/>
      <c r="H226" s="47"/>
      <c r="I226" s="39"/>
      <c r="J226" s="41"/>
      <c r="K226" s="41"/>
      <c r="L226" s="41"/>
      <c r="M226" s="41"/>
      <c r="N226" s="42"/>
    </row>
    <row r="227" spans="1:14" x14ac:dyDescent="0.15">
      <c r="A227" s="35" t="s">
        <v>336</v>
      </c>
      <c r="B227" s="47">
        <v>455</v>
      </c>
      <c r="C227" s="47" t="s">
        <v>337</v>
      </c>
      <c r="D227" s="36" t="s">
        <v>36</v>
      </c>
      <c r="E227" s="37">
        <v>750</v>
      </c>
      <c r="F227" s="36" t="s">
        <v>115</v>
      </c>
      <c r="G227" s="39">
        <v>5.3</v>
      </c>
      <c r="H227" s="47" t="s">
        <v>164</v>
      </c>
      <c r="I227" s="39">
        <v>8</v>
      </c>
      <c r="J227" s="41"/>
      <c r="K227" s="41"/>
      <c r="L227" s="41"/>
      <c r="M227" s="41"/>
      <c r="N227" s="42"/>
    </row>
    <row r="228" spans="1:14" x14ac:dyDescent="0.15">
      <c r="A228" s="35" t="s">
        <v>336</v>
      </c>
      <c r="B228" s="47">
        <v>455</v>
      </c>
      <c r="C228" s="47" t="s">
        <v>337</v>
      </c>
      <c r="D228" s="36" t="s">
        <v>36</v>
      </c>
      <c r="E228" s="48">
        <v>1E-3</v>
      </c>
      <c r="F228" s="36" t="s">
        <v>57</v>
      </c>
      <c r="G228" s="39">
        <v>0</v>
      </c>
      <c r="H228" s="47" t="s">
        <v>164</v>
      </c>
      <c r="I228" s="39">
        <v>8</v>
      </c>
      <c r="J228" s="41"/>
      <c r="K228" s="41"/>
      <c r="L228" s="41"/>
      <c r="M228" s="41"/>
      <c r="N228" s="42"/>
    </row>
    <row r="229" spans="1:14" x14ac:dyDescent="0.15">
      <c r="A229" s="35" t="s">
        <v>338</v>
      </c>
      <c r="B229" s="47">
        <v>458</v>
      </c>
      <c r="C229" s="47" t="s">
        <v>339</v>
      </c>
      <c r="D229" s="36" t="s">
        <v>187</v>
      </c>
      <c r="E229" s="37">
        <v>16320000</v>
      </c>
      <c r="F229" s="36" t="s">
        <v>340</v>
      </c>
      <c r="G229" s="39">
        <v>6</v>
      </c>
      <c r="H229" s="47" t="s">
        <v>164</v>
      </c>
      <c r="I229" s="39">
        <v>4</v>
      </c>
      <c r="J229" s="41">
        <v>6261513168</v>
      </c>
      <c r="K229" s="41">
        <v>6261513</v>
      </c>
      <c r="L229" s="41">
        <v>60081</v>
      </c>
      <c r="M229" s="41">
        <v>6321594</v>
      </c>
      <c r="N229" s="42"/>
    </row>
    <row r="230" spans="1:14" x14ac:dyDescent="0.15">
      <c r="A230" s="35" t="s">
        <v>158</v>
      </c>
      <c r="B230" s="47">
        <v>458</v>
      </c>
      <c r="C230" s="47" t="s">
        <v>339</v>
      </c>
      <c r="D230" s="36" t="s">
        <v>187</v>
      </c>
      <c r="E230" s="37">
        <v>3500000</v>
      </c>
      <c r="F230" s="36" t="s">
        <v>341</v>
      </c>
      <c r="G230" s="39">
        <v>10</v>
      </c>
      <c r="H230" s="47" t="s">
        <v>164</v>
      </c>
      <c r="I230" s="39">
        <v>6.1666600000000003</v>
      </c>
      <c r="J230" s="41">
        <v>2093300346</v>
      </c>
      <c r="K230" s="41">
        <v>2093300</v>
      </c>
      <c r="L230" s="41">
        <v>32955</v>
      </c>
      <c r="M230" s="41">
        <v>2126255</v>
      </c>
      <c r="N230" s="42"/>
    </row>
    <row r="231" spans="1:14" x14ac:dyDescent="0.15">
      <c r="A231" s="35" t="s">
        <v>158</v>
      </c>
      <c r="B231" s="47">
        <v>458</v>
      </c>
      <c r="C231" s="47" t="s">
        <v>339</v>
      </c>
      <c r="D231" s="36" t="s">
        <v>187</v>
      </c>
      <c r="E231" s="37">
        <v>1000</v>
      </c>
      <c r="F231" s="36" t="s">
        <v>342</v>
      </c>
      <c r="G231" s="39">
        <v>10</v>
      </c>
      <c r="H231" s="47" t="s">
        <v>164</v>
      </c>
      <c r="I231" s="39">
        <v>6.1666600000000003</v>
      </c>
      <c r="J231" s="41">
        <v>1210002</v>
      </c>
      <c r="K231" s="41">
        <v>1210</v>
      </c>
      <c r="L231" s="41">
        <v>19</v>
      </c>
      <c r="M231" s="41">
        <v>1229</v>
      </c>
      <c r="N231" s="42"/>
    </row>
    <row r="232" spans="1:14" x14ac:dyDescent="0.15">
      <c r="A232" s="35" t="s">
        <v>271</v>
      </c>
      <c r="B232" s="47">
        <v>462</v>
      </c>
      <c r="C232" s="47" t="s">
        <v>343</v>
      </c>
      <c r="D232" s="36" t="s">
        <v>187</v>
      </c>
      <c r="E232" s="37">
        <v>8250000</v>
      </c>
      <c r="F232" s="36" t="s">
        <v>300</v>
      </c>
      <c r="G232" s="39">
        <v>6.5</v>
      </c>
      <c r="H232" s="47" t="s">
        <v>164</v>
      </c>
      <c r="I232" s="39">
        <v>4.5</v>
      </c>
      <c r="J232" s="41">
        <v>0</v>
      </c>
      <c r="K232" s="41">
        <v>0</v>
      </c>
      <c r="L232" s="41"/>
      <c r="M232" s="41"/>
      <c r="N232" s="42"/>
    </row>
    <row r="233" spans="1:14" x14ac:dyDescent="0.15">
      <c r="A233" s="35" t="s">
        <v>271</v>
      </c>
      <c r="B233" s="47">
        <v>462</v>
      </c>
      <c r="C233" s="47" t="s">
        <v>343</v>
      </c>
      <c r="D233" s="36" t="s">
        <v>187</v>
      </c>
      <c r="E233" s="37">
        <v>10000</v>
      </c>
      <c r="F233" s="36" t="s">
        <v>301</v>
      </c>
      <c r="G233" s="39">
        <v>0</v>
      </c>
      <c r="H233" s="47" t="s">
        <v>164</v>
      </c>
      <c r="I233" s="39">
        <v>4.75</v>
      </c>
      <c r="J233" s="41">
        <v>0</v>
      </c>
      <c r="K233" s="41">
        <v>0</v>
      </c>
      <c r="L233" s="41"/>
      <c r="M233" s="41"/>
      <c r="N233" s="42"/>
    </row>
    <row r="234" spans="1:14" x14ac:dyDescent="0.15">
      <c r="A234" s="35"/>
      <c r="B234" s="47"/>
      <c r="C234" s="47"/>
      <c r="D234" s="36"/>
      <c r="E234" s="37"/>
      <c r="F234" s="36"/>
      <c r="G234" s="39"/>
      <c r="H234" s="47"/>
      <c r="I234" s="39"/>
      <c r="J234" s="41"/>
      <c r="K234" s="41"/>
      <c r="L234" s="41"/>
      <c r="M234" s="41"/>
      <c r="N234" s="42"/>
    </row>
    <row r="235" spans="1:14" x14ac:dyDescent="0.15">
      <c r="A235" s="35" t="s">
        <v>271</v>
      </c>
      <c r="B235" s="47">
        <v>471</v>
      </c>
      <c r="C235" s="47" t="s">
        <v>344</v>
      </c>
      <c r="D235" s="36" t="s">
        <v>187</v>
      </c>
      <c r="E235" s="37">
        <v>35250000</v>
      </c>
      <c r="F235" s="36" t="s">
        <v>345</v>
      </c>
      <c r="G235" s="39">
        <v>6.5</v>
      </c>
      <c r="H235" s="47" t="s">
        <v>164</v>
      </c>
      <c r="I235" s="39">
        <v>7</v>
      </c>
      <c r="J235" s="41">
        <v>35250000000</v>
      </c>
      <c r="K235" s="41">
        <v>35250000</v>
      </c>
      <c r="L235" s="41">
        <v>182398</v>
      </c>
      <c r="M235" s="41">
        <v>35432398</v>
      </c>
      <c r="N235" s="42"/>
    </row>
    <row r="236" spans="1:14" x14ac:dyDescent="0.15">
      <c r="A236" s="35" t="s">
        <v>271</v>
      </c>
      <c r="B236" s="47">
        <v>471</v>
      </c>
      <c r="C236" s="47" t="s">
        <v>344</v>
      </c>
      <c r="D236" s="36" t="s">
        <v>187</v>
      </c>
      <c r="E236" s="37">
        <v>4750000</v>
      </c>
      <c r="F236" s="36" t="s">
        <v>346</v>
      </c>
      <c r="G236" s="39">
        <v>0</v>
      </c>
      <c r="H236" s="47" t="s">
        <v>164</v>
      </c>
      <c r="I236" s="39">
        <v>7.25</v>
      </c>
      <c r="J236" s="41">
        <v>4750000000</v>
      </c>
      <c r="K236" s="41">
        <v>4750000</v>
      </c>
      <c r="L236" s="41">
        <v>0</v>
      </c>
      <c r="M236" s="41">
        <v>4750000</v>
      </c>
      <c r="N236" s="42"/>
    </row>
    <row r="237" spans="1:14" x14ac:dyDescent="0.15">
      <c r="A237" s="35" t="s">
        <v>170</v>
      </c>
      <c r="B237" s="47">
        <v>472</v>
      </c>
      <c r="C237" s="47" t="s">
        <v>347</v>
      </c>
      <c r="D237" s="36" t="s">
        <v>187</v>
      </c>
      <c r="E237" s="37">
        <v>15700000</v>
      </c>
      <c r="F237" s="36" t="s">
        <v>69</v>
      </c>
      <c r="G237" s="39">
        <v>6</v>
      </c>
      <c r="H237" s="47" t="s">
        <v>164</v>
      </c>
      <c r="I237" s="39">
        <v>4</v>
      </c>
      <c r="J237" s="41">
        <v>8585712000</v>
      </c>
      <c r="K237" s="41">
        <v>7105390</v>
      </c>
      <c r="L237" s="41">
        <v>103097</v>
      </c>
      <c r="M237" s="41">
        <v>7208487</v>
      </c>
      <c r="N237" s="42"/>
    </row>
    <row r="238" spans="1:14" x14ac:dyDescent="0.15">
      <c r="A238" s="35" t="s">
        <v>170</v>
      </c>
      <c r="B238" s="47">
        <v>472</v>
      </c>
      <c r="C238" s="47" t="s">
        <v>347</v>
      </c>
      <c r="D238" s="36" t="s">
        <v>187</v>
      </c>
      <c r="E238" s="37">
        <v>500000</v>
      </c>
      <c r="F238" s="36" t="s">
        <v>71</v>
      </c>
      <c r="G238" s="39" t="s">
        <v>348</v>
      </c>
      <c r="H238" s="47" t="s">
        <v>164</v>
      </c>
      <c r="I238" s="39">
        <v>6</v>
      </c>
      <c r="J238" s="41">
        <v>500000000</v>
      </c>
      <c r="K238" s="41">
        <v>500000</v>
      </c>
      <c r="L238" s="41">
        <v>0</v>
      </c>
      <c r="M238" s="41">
        <v>500000</v>
      </c>
      <c r="N238" s="42"/>
    </row>
    <row r="239" spans="1:14" x14ac:dyDescent="0.15">
      <c r="A239" s="35" t="s">
        <v>170</v>
      </c>
      <c r="B239" s="47">
        <v>472</v>
      </c>
      <c r="C239" s="47" t="s">
        <v>347</v>
      </c>
      <c r="D239" s="36" t="s">
        <v>187</v>
      </c>
      <c r="E239" s="37">
        <v>1000</v>
      </c>
      <c r="F239" s="36" t="s">
        <v>152</v>
      </c>
      <c r="G239" s="39">
        <v>10</v>
      </c>
      <c r="H239" s="47" t="s">
        <v>164</v>
      </c>
      <c r="I239" s="39">
        <v>6</v>
      </c>
      <c r="J239" s="41">
        <v>1000000</v>
      </c>
      <c r="K239" s="41">
        <v>1000</v>
      </c>
      <c r="L239" s="41">
        <v>181</v>
      </c>
      <c r="M239" s="41">
        <v>1181</v>
      </c>
      <c r="N239" s="41"/>
    </row>
    <row r="240" spans="1:14" x14ac:dyDescent="0.15">
      <c r="A240" s="35" t="s">
        <v>271</v>
      </c>
      <c r="B240" s="47">
        <v>473</v>
      </c>
      <c r="C240" s="47" t="s">
        <v>349</v>
      </c>
      <c r="D240" s="36" t="s">
        <v>187</v>
      </c>
      <c r="E240" s="37">
        <v>13000000</v>
      </c>
      <c r="F240" s="36" t="s">
        <v>350</v>
      </c>
      <c r="G240" s="39">
        <v>6.5</v>
      </c>
      <c r="H240" s="47" t="s">
        <v>164</v>
      </c>
      <c r="I240" s="39">
        <v>5.25</v>
      </c>
      <c r="J240" s="41">
        <v>13000000000</v>
      </c>
      <c r="K240" s="41">
        <v>13000000</v>
      </c>
      <c r="L240" s="41">
        <v>204020</v>
      </c>
      <c r="M240" s="41">
        <v>13204020</v>
      </c>
      <c r="N240" s="42"/>
    </row>
    <row r="241" spans="1:14" x14ac:dyDescent="0.15">
      <c r="A241" s="35" t="s">
        <v>271</v>
      </c>
      <c r="B241" s="47">
        <v>473</v>
      </c>
      <c r="C241" s="47" t="s">
        <v>349</v>
      </c>
      <c r="D241" s="36" t="s">
        <v>187</v>
      </c>
      <c r="E241" s="37">
        <v>10000</v>
      </c>
      <c r="F241" s="36" t="s">
        <v>351</v>
      </c>
      <c r="G241" s="39">
        <v>0</v>
      </c>
      <c r="H241" s="47" t="s">
        <v>164</v>
      </c>
      <c r="I241" s="39">
        <v>5.5</v>
      </c>
      <c r="J241" s="41">
        <v>10000000</v>
      </c>
      <c r="K241" s="41">
        <v>10000</v>
      </c>
      <c r="L241" s="41">
        <v>0</v>
      </c>
      <c r="M241" s="41">
        <v>10000</v>
      </c>
      <c r="N241" s="42"/>
    </row>
    <row r="242" spans="1:14" x14ac:dyDescent="0.15">
      <c r="A242" s="35" t="s">
        <v>170</v>
      </c>
      <c r="B242" s="47">
        <v>486</v>
      </c>
      <c r="C242" s="47" t="s">
        <v>352</v>
      </c>
      <c r="D242" s="36" t="s">
        <v>36</v>
      </c>
      <c r="E242" s="37">
        <v>450</v>
      </c>
      <c r="F242" s="36" t="s">
        <v>111</v>
      </c>
      <c r="G242" s="39">
        <v>4.25</v>
      </c>
      <c r="H242" s="47" t="s">
        <v>63</v>
      </c>
      <c r="I242" s="39">
        <v>19.5</v>
      </c>
      <c r="J242" s="41">
        <v>420263</v>
      </c>
      <c r="K242" s="41">
        <v>8330676</v>
      </c>
      <c r="L242" s="41">
        <v>62847</v>
      </c>
      <c r="M242" s="41">
        <v>8393523</v>
      </c>
      <c r="N242" s="42"/>
    </row>
    <row r="243" spans="1:14" x14ac:dyDescent="0.15">
      <c r="A243" s="35" t="s">
        <v>353</v>
      </c>
      <c r="B243" s="47">
        <v>486</v>
      </c>
      <c r="C243" s="47" t="s">
        <v>352</v>
      </c>
      <c r="D243" s="36" t="s">
        <v>36</v>
      </c>
      <c r="E243" s="37">
        <v>50</v>
      </c>
      <c r="F243" s="36" t="s">
        <v>113</v>
      </c>
      <c r="G243" s="39">
        <v>8</v>
      </c>
      <c r="H243" s="47" t="s">
        <v>63</v>
      </c>
      <c r="I243" s="39">
        <v>23.25</v>
      </c>
      <c r="J243" s="41">
        <v>50000</v>
      </c>
      <c r="K243" s="41">
        <v>991127</v>
      </c>
      <c r="L243" s="41">
        <v>136848</v>
      </c>
      <c r="M243" s="41">
        <v>1127975</v>
      </c>
      <c r="N243" s="42"/>
    </row>
    <row r="244" spans="1:14" x14ac:dyDescent="0.15">
      <c r="A244" s="35"/>
      <c r="B244" s="47"/>
      <c r="C244" s="47"/>
      <c r="D244" s="36"/>
      <c r="E244" s="37"/>
      <c r="F244" s="36"/>
      <c r="G244" s="39"/>
      <c r="H244" s="47"/>
      <c r="I244" s="39"/>
      <c r="J244" s="41"/>
      <c r="K244" s="41"/>
      <c r="L244" s="41"/>
      <c r="M244" s="41"/>
      <c r="N244" s="42"/>
    </row>
    <row r="245" spans="1:14" x14ac:dyDescent="0.15">
      <c r="A245" s="35" t="s">
        <v>271</v>
      </c>
      <c r="B245" s="47">
        <v>490</v>
      </c>
      <c r="C245" s="47" t="s">
        <v>354</v>
      </c>
      <c r="D245" s="36" t="s">
        <v>187</v>
      </c>
      <c r="E245" s="37">
        <v>15000000</v>
      </c>
      <c r="F245" s="36" t="s">
        <v>355</v>
      </c>
      <c r="G245" s="39">
        <v>6.25</v>
      </c>
      <c r="H245" s="47" t="s">
        <v>164</v>
      </c>
      <c r="I245" s="39">
        <v>6.25</v>
      </c>
      <c r="J245" s="41">
        <v>15000000000</v>
      </c>
      <c r="K245" s="41">
        <v>15000000</v>
      </c>
      <c r="L245" s="41">
        <v>74698</v>
      </c>
      <c r="M245" s="41">
        <v>15074698</v>
      </c>
      <c r="N245" s="42"/>
    </row>
    <row r="246" spans="1:14" x14ac:dyDescent="0.15">
      <c r="A246" s="35" t="s">
        <v>271</v>
      </c>
      <c r="B246" s="47">
        <v>490</v>
      </c>
      <c r="C246" s="47" t="s">
        <v>354</v>
      </c>
      <c r="D246" s="36" t="s">
        <v>187</v>
      </c>
      <c r="E246" s="37">
        <v>10000000</v>
      </c>
      <c r="F246" s="36" t="s">
        <v>356</v>
      </c>
      <c r="G246" s="39">
        <v>0</v>
      </c>
      <c r="H246" s="47" t="s">
        <v>164</v>
      </c>
      <c r="I246" s="39">
        <v>6.5</v>
      </c>
      <c r="J246" s="41">
        <v>10000000000</v>
      </c>
      <c r="K246" s="41">
        <v>10000000</v>
      </c>
      <c r="L246" s="41">
        <v>0</v>
      </c>
      <c r="M246" s="41">
        <v>10000000</v>
      </c>
      <c r="N246" s="42"/>
    </row>
    <row r="247" spans="1:14" x14ac:dyDescent="0.15">
      <c r="A247" s="35" t="s">
        <v>357</v>
      </c>
      <c r="B247" s="47">
        <v>490</v>
      </c>
      <c r="C247" s="47" t="s">
        <v>358</v>
      </c>
      <c r="D247" s="36" t="s">
        <v>187</v>
      </c>
      <c r="E247" s="37">
        <v>16800000</v>
      </c>
      <c r="F247" s="36" t="s">
        <v>359</v>
      </c>
      <c r="G247" s="39">
        <v>6.5</v>
      </c>
      <c r="H247" s="47" t="s">
        <v>164</v>
      </c>
      <c r="I247" s="39">
        <v>5.75</v>
      </c>
      <c r="J247" s="41">
        <v>16800000000</v>
      </c>
      <c r="K247" s="41">
        <v>16800000</v>
      </c>
      <c r="L247" s="41">
        <v>86930</v>
      </c>
      <c r="M247" s="41">
        <v>16886930</v>
      </c>
      <c r="N247" s="42"/>
    </row>
    <row r="248" spans="1:14" x14ac:dyDescent="0.15">
      <c r="A248" s="35" t="s">
        <v>357</v>
      </c>
      <c r="B248" s="47">
        <v>490</v>
      </c>
      <c r="C248" s="47" t="s">
        <v>358</v>
      </c>
      <c r="D248" s="36" t="s">
        <v>187</v>
      </c>
      <c r="E248" s="37">
        <v>11200000</v>
      </c>
      <c r="F248" s="36" t="s">
        <v>360</v>
      </c>
      <c r="G248" s="39">
        <v>0</v>
      </c>
      <c r="H248" s="47" t="s">
        <v>164</v>
      </c>
      <c r="I248" s="39">
        <v>6</v>
      </c>
      <c r="J248" s="41">
        <v>11200000000</v>
      </c>
      <c r="K248" s="41">
        <v>11200000</v>
      </c>
      <c r="L248" s="41">
        <v>0</v>
      </c>
      <c r="M248" s="41">
        <v>11200000</v>
      </c>
      <c r="N248" s="42"/>
    </row>
    <row r="249" spans="1:14" x14ac:dyDescent="0.15">
      <c r="A249" s="35" t="s">
        <v>60</v>
      </c>
      <c r="B249" s="47">
        <v>495</v>
      </c>
      <c r="C249" s="47" t="s">
        <v>361</v>
      </c>
      <c r="D249" s="36" t="s">
        <v>36</v>
      </c>
      <c r="E249" s="37">
        <v>578.5</v>
      </c>
      <c r="F249" s="36" t="s">
        <v>362</v>
      </c>
      <c r="G249" s="39">
        <v>4</v>
      </c>
      <c r="H249" s="47" t="s">
        <v>63</v>
      </c>
      <c r="I249" s="39">
        <v>19.25</v>
      </c>
      <c r="J249" s="41">
        <v>547055</v>
      </c>
      <c r="K249" s="41">
        <v>10844014</v>
      </c>
      <c r="L249" s="41">
        <v>106845</v>
      </c>
      <c r="M249" s="41">
        <v>10950859</v>
      </c>
      <c r="N249" s="42"/>
    </row>
    <row r="250" spans="1:14" x14ac:dyDescent="0.15">
      <c r="A250" s="35" t="s">
        <v>60</v>
      </c>
      <c r="B250" s="47">
        <v>495</v>
      </c>
      <c r="C250" s="47" t="s">
        <v>361</v>
      </c>
      <c r="D250" s="36" t="s">
        <v>36</v>
      </c>
      <c r="E250" s="37">
        <v>52.2</v>
      </c>
      <c r="F250" s="36" t="s">
        <v>363</v>
      </c>
      <c r="G250" s="39">
        <v>5</v>
      </c>
      <c r="H250" s="47" t="s">
        <v>63</v>
      </c>
      <c r="I250" s="39">
        <v>19.25</v>
      </c>
      <c r="J250" s="41">
        <v>52841</v>
      </c>
      <c r="K250" s="41">
        <v>1047442</v>
      </c>
      <c r="L250" s="41">
        <v>12854</v>
      </c>
      <c r="M250" s="41">
        <v>1060296</v>
      </c>
      <c r="N250" s="42"/>
    </row>
    <row r="251" spans="1:14" x14ac:dyDescent="0.15">
      <c r="A251" s="35" t="s">
        <v>64</v>
      </c>
      <c r="B251" s="47">
        <v>495</v>
      </c>
      <c r="C251" s="47" t="s">
        <v>361</v>
      </c>
      <c r="D251" s="36" t="s">
        <v>36</v>
      </c>
      <c r="E251" s="37">
        <v>27.4</v>
      </c>
      <c r="F251" s="36" t="s">
        <v>364</v>
      </c>
      <c r="G251" s="39">
        <v>5.5</v>
      </c>
      <c r="H251" s="47" t="s">
        <v>63</v>
      </c>
      <c r="I251" s="39">
        <v>19.25</v>
      </c>
      <c r="J251" s="41">
        <v>28907</v>
      </c>
      <c r="K251" s="41">
        <v>573010</v>
      </c>
      <c r="L251" s="41">
        <v>7721</v>
      </c>
      <c r="M251" s="41">
        <v>580731</v>
      </c>
      <c r="N251" s="42"/>
    </row>
    <row r="252" spans="1:14" x14ac:dyDescent="0.15">
      <c r="A252" s="35" t="s">
        <v>64</v>
      </c>
      <c r="B252" s="47">
        <v>495</v>
      </c>
      <c r="C252" s="47" t="s">
        <v>361</v>
      </c>
      <c r="D252" s="36" t="s">
        <v>36</v>
      </c>
      <c r="E252" s="37">
        <v>20.399999999999999</v>
      </c>
      <c r="F252" s="36" t="s">
        <v>365</v>
      </c>
      <c r="G252" s="39">
        <v>6</v>
      </c>
      <c r="H252" s="47" t="s">
        <v>63</v>
      </c>
      <c r="I252" s="39">
        <v>19.25</v>
      </c>
      <c r="J252" s="41">
        <v>21624</v>
      </c>
      <c r="K252" s="41">
        <v>428642</v>
      </c>
      <c r="L252" s="41">
        <v>6290</v>
      </c>
      <c r="M252" s="41">
        <v>434932</v>
      </c>
      <c r="N252" s="42"/>
    </row>
    <row r="253" spans="1:14" x14ac:dyDescent="0.15">
      <c r="A253" s="35" t="s">
        <v>366</v>
      </c>
      <c r="B253" s="47">
        <v>495</v>
      </c>
      <c r="C253" s="47" t="s">
        <v>361</v>
      </c>
      <c r="D253" s="36" t="s">
        <v>36</v>
      </c>
      <c r="E253" s="37">
        <v>22</v>
      </c>
      <c r="F253" s="54" t="s">
        <v>367</v>
      </c>
      <c r="G253" s="39">
        <v>7</v>
      </c>
      <c r="H253" s="47" t="s">
        <v>63</v>
      </c>
      <c r="I253" s="39">
        <v>19.25</v>
      </c>
      <c r="J253" s="41">
        <v>23540</v>
      </c>
      <c r="K253" s="41">
        <v>466622</v>
      </c>
      <c r="L253" s="41">
        <v>7960</v>
      </c>
      <c r="M253" s="41">
        <v>474582</v>
      </c>
      <c r="N253" s="42"/>
    </row>
    <row r="254" spans="1:14" x14ac:dyDescent="0.15">
      <c r="A254" s="35" t="s">
        <v>366</v>
      </c>
      <c r="B254" s="47">
        <v>495</v>
      </c>
      <c r="C254" s="47" t="s">
        <v>361</v>
      </c>
      <c r="D254" s="36" t="s">
        <v>36</v>
      </c>
      <c r="E254" s="37">
        <v>31</v>
      </c>
      <c r="F254" s="36" t="s">
        <v>368</v>
      </c>
      <c r="G254" s="39">
        <v>7.5</v>
      </c>
      <c r="H254" s="47" t="s">
        <v>63</v>
      </c>
      <c r="I254" s="39">
        <v>19.25</v>
      </c>
      <c r="J254" s="41">
        <v>33325</v>
      </c>
      <c r="K254" s="41">
        <v>660586</v>
      </c>
      <c r="L254" s="41">
        <v>12052</v>
      </c>
      <c r="M254" s="41">
        <v>672638</v>
      </c>
      <c r="N254" s="42"/>
    </row>
    <row r="255" spans="1:14" x14ac:dyDescent="0.15">
      <c r="A255" s="35"/>
      <c r="B255" s="47"/>
      <c r="C255" s="47"/>
      <c r="D255" s="36"/>
      <c r="E255" s="37"/>
      <c r="F255" s="36"/>
      <c r="G255" s="39"/>
      <c r="H255" s="47"/>
      <c r="I255" s="39"/>
      <c r="J255" s="41"/>
      <c r="K255" s="41"/>
      <c r="L255" s="41"/>
      <c r="M255" s="41"/>
      <c r="N255" s="42"/>
    </row>
    <row r="256" spans="1:14" x14ac:dyDescent="0.15">
      <c r="A256" s="35" t="s">
        <v>369</v>
      </c>
      <c r="B256" s="47">
        <v>496</v>
      </c>
      <c r="C256" s="47" t="s">
        <v>370</v>
      </c>
      <c r="D256" s="36" t="s">
        <v>187</v>
      </c>
      <c r="E256" s="37">
        <v>55000000</v>
      </c>
      <c r="F256" s="36" t="s">
        <v>371</v>
      </c>
      <c r="G256" s="39">
        <v>6</v>
      </c>
      <c r="H256" s="47" t="s">
        <v>164</v>
      </c>
      <c r="I256" s="39">
        <v>6.5</v>
      </c>
      <c r="J256" s="41"/>
      <c r="K256" s="41"/>
      <c r="L256" s="41"/>
      <c r="M256" s="41"/>
      <c r="N256" s="42"/>
    </row>
    <row r="257" spans="1:14" x14ac:dyDescent="0.15">
      <c r="A257" s="35" t="s">
        <v>369</v>
      </c>
      <c r="B257" s="47">
        <v>496</v>
      </c>
      <c r="C257" s="47" t="s">
        <v>370</v>
      </c>
      <c r="D257" s="36" t="s">
        <v>187</v>
      </c>
      <c r="E257" s="37">
        <v>30000000</v>
      </c>
      <c r="F257" s="36" t="s">
        <v>372</v>
      </c>
      <c r="G257" s="39">
        <v>0</v>
      </c>
      <c r="H257" s="47" t="s">
        <v>164</v>
      </c>
      <c r="I257" s="39">
        <v>6.75</v>
      </c>
      <c r="J257" s="41"/>
      <c r="K257" s="41"/>
      <c r="L257" s="41"/>
      <c r="M257" s="41"/>
      <c r="N257" s="42"/>
    </row>
    <row r="258" spans="1:14" x14ac:dyDescent="0.15">
      <c r="A258" s="35" t="s">
        <v>67</v>
      </c>
      <c r="B258" s="47">
        <v>501</v>
      </c>
      <c r="C258" s="47" t="s">
        <v>373</v>
      </c>
      <c r="D258" s="36" t="s">
        <v>36</v>
      </c>
      <c r="E258" s="37">
        <v>156.30000000000001</v>
      </c>
      <c r="F258" s="36" t="s">
        <v>276</v>
      </c>
      <c r="G258" s="39">
        <v>4.1500000000000004</v>
      </c>
      <c r="H258" s="36" t="s">
        <v>55</v>
      </c>
      <c r="I258" s="39">
        <v>7.75</v>
      </c>
      <c r="J258" s="41">
        <v>140791.13</v>
      </c>
      <c r="K258" s="41">
        <v>2790836</v>
      </c>
      <c r="L258" s="41">
        <v>9299</v>
      </c>
      <c r="M258" s="41">
        <v>2800135</v>
      </c>
      <c r="N258" s="42"/>
    </row>
    <row r="259" spans="1:14" x14ac:dyDescent="0.15">
      <c r="A259" s="35" t="s">
        <v>329</v>
      </c>
      <c r="B259" s="47">
        <v>501</v>
      </c>
      <c r="C259" s="47" t="s">
        <v>373</v>
      </c>
      <c r="D259" s="36" t="s">
        <v>36</v>
      </c>
      <c r="E259" s="37">
        <v>47.1</v>
      </c>
      <c r="F259" s="36" t="s">
        <v>277</v>
      </c>
      <c r="G259" s="39">
        <v>4.5</v>
      </c>
      <c r="H259" s="36" t="s">
        <v>55</v>
      </c>
      <c r="I259" s="39">
        <v>14.75</v>
      </c>
      <c r="J259" s="41">
        <v>49397.05</v>
      </c>
      <c r="K259" s="41">
        <v>979175</v>
      </c>
      <c r="L259" s="41">
        <v>0</v>
      </c>
      <c r="M259" s="41">
        <v>979175</v>
      </c>
      <c r="N259" s="42"/>
    </row>
    <row r="260" spans="1:14" x14ac:dyDescent="0.15">
      <c r="A260" s="35" t="s">
        <v>329</v>
      </c>
      <c r="B260" s="47">
        <v>501</v>
      </c>
      <c r="C260" s="47" t="s">
        <v>373</v>
      </c>
      <c r="D260" s="36" t="s">
        <v>36</v>
      </c>
      <c r="E260" s="37">
        <v>11.4</v>
      </c>
      <c r="F260" s="36" t="s">
        <v>374</v>
      </c>
      <c r="G260" s="39">
        <v>5.5</v>
      </c>
      <c r="H260" s="36" t="s">
        <v>55</v>
      </c>
      <c r="I260" s="39">
        <v>15</v>
      </c>
      <c r="J260" s="41">
        <v>12079.85</v>
      </c>
      <c r="K260" s="41">
        <v>239453</v>
      </c>
      <c r="L260" s="41">
        <v>0</v>
      </c>
      <c r="M260" s="41">
        <v>239453</v>
      </c>
      <c r="N260" s="42"/>
    </row>
    <row r="261" spans="1:14" x14ac:dyDescent="0.15">
      <c r="A261" s="35" t="s">
        <v>329</v>
      </c>
      <c r="B261" s="47">
        <v>501</v>
      </c>
      <c r="C261" s="47" t="s">
        <v>373</v>
      </c>
      <c r="D261" s="36" t="s">
        <v>36</v>
      </c>
      <c r="E261" s="37">
        <v>58</v>
      </c>
      <c r="F261" s="36" t="s">
        <v>375</v>
      </c>
      <c r="G261" s="39">
        <v>5</v>
      </c>
      <c r="H261" s="36" t="s">
        <v>55</v>
      </c>
      <c r="I261" s="39">
        <v>15.25</v>
      </c>
      <c r="J261" s="41">
        <v>61143.71</v>
      </c>
      <c r="K261" s="41">
        <v>1212023</v>
      </c>
      <c r="L261" s="41">
        <v>0</v>
      </c>
      <c r="M261" s="41">
        <v>1212023</v>
      </c>
      <c r="N261" s="42"/>
    </row>
    <row r="262" spans="1:14" x14ac:dyDescent="0.15">
      <c r="A262" s="35"/>
      <c r="B262" s="47"/>
      <c r="C262" s="47"/>
      <c r="D262" s="36"/>
      <c r="E262" s="37"/>
      <c r="F262" s="36"/>
      <c r="G262" s="39"/>
      <c r="H262" s="47"/>
      <c r="I262" s="39"/>
      <c r="J262" s="41"/>
      <c r="K262" s="41"/>
      <c r="L262" s="41"/>
      <c r="M262" s="41"/>
      <c r="N262" s="42"/>
    </row>
    <row r="263" spans="1:14" x14ac:dyDescent="0.15">
      <c r="A263" s="35" t="s">
        <v>376</v>
      </c>
      <c r="B263" s="47">
        <v>510</v>
      </c>
      <c r="C263" s="36" t="s">
        <v>377</v>
      </c>
      <c r="D263" s="36" t="s">
        <v>36</v>
      </c>
      <c r="E263" s="37">
        <v>863</v>
      </c>
      <c r="F263" s="36" t="s">
        <v>324</v>
      </c>
      <c r="G263" s="39">
        <v>4</v>
      </c>
      <c r="H263" s="47" t="s">
        <v>63</v>
      </c>
      <c r="I263" s="39">
        <v>18.5</v>
      </c>
      <c r="J263" s="41">
        <v>846966</v>
      </c>
      <c r="K263" s="41">
        <v>16789009</v>
      </c>
      <c r="L263" s="41">
        <v>165420</v>
      </c>
      <c r="M263" s="41">
        <v>16954429</v>
      </c>
      <c r="N263" s="42"/>
    </row>
    <row r="264" spans="1:14" x14ac:dyDescent="0.15">
      <c r="A264" s="35" t="s">
        <v>376</v>
      </c>
      <c r="B264" s="47">
        <v>510</v>
      </c>
      <c r="C264" s="36" t="s">
        <v>377</v>
      </c>
      <c r="D264" s="36" t="s">
        <v>36</v>
      </c>
      <c r="E264" s="37">
        <v>141</v>
      </c>
      <c r="F264" s="36" t="s">
        <v>326</v>
      </c>
      <c r="G264" s="39">
        <v>4</v>
      </c>
      <c r="H264" s="47" t="s">
        <v>63</v>
      </c>
      <c r="I264" s="39">
        <v>18.5</v>
      </c>
      <c r="J264" s="41">
        <v>141781</v>
      </c>
      <c r="K264" s="41">
        <v>2810458</v>
      </c>
      <c r="L264" s="41">
        <v>27691</v>
      </c>
      <c r="M264" s="41">
        <v>2838149</v>
      </c>
      <c r="N264" s="42"/>
    </row>
    <row r="265" spans="1:14" x14ac:dyDescent="0.15">
      <c r="A265" s="35" t="s">
        <v>64</v>
      </c>
      <c r="B265" s="47">
        <v>510</v>
      </c>
      <c r="C265" s="36" t="s">
        <v>377</v>
      </c>
      <c r="D265" s="36" t="s">
        <v>36</v>
      </c>
      <c r="E265" s="37">
        <v>45</v>
      </c>
      <c r="F265" s="36" t="s">
        <v>378</v>
      </c>
      <c r="G265" s="39">
        <v>4</v>
      </c>
      <c r="H265" s="47" t="s">
        <v>63</v>
      </c>
      <c r="I265" s="39">
        <v>18.5</v>
      </c>
      <c r="J265" s="41">
        <v>45891</v>
      </c>
      <c r="K265" s="41">
        <v>909676</v>
      </c>
      <c r="L265" s="41">
        <v>8963</v>
      </c>
      <c r="M265" s="41">
        <v>918639</v>
      </c>
      <c r="N265" s="42"/>
    </row>
    <row r="266" spans="1:14" x14ac:dyDescent="0.15">
      <c r="A266" s="35" t="s">
        <v>64</v>
      </c>
      <c r="B266" s="47">
        <v>510</v>
      </c>
      <c r="C266" s="36" t="s">
        <v>377</v>
      </c>
      <c r="D266" s="36" t="s">
        <v>36</v>
      </c>
      <c r="E266" s="37">
        <v>18</v>
      </c>
      <c r="F266" s="36" t="s">
        <v>379</v>
      </c>
      <c r="G266" s="39">
        <v>4</v>
      </c>
      <c r="H266" s="47" t="s">
        <v>63</v>
      </c>
      <c r="I266" s="39">
        <v>18.5</v>
      </c>
      <c r="J266" s="41">
        <v>18356</v>
      </c>
      <c r="K266" s="41">
        <v>363862</v>
      </c>
      <c r="L266" s="41">
        <v>3586</v>
      </c>
      <c r="M266" s="41">
        <v>367448</v>
      </c>
      <c r="N266" s="42"/>
    </row>
    <row r="267" spans="1:14" x14ac:dyDescent="0.15">
      <c r="A267" s="35" t="s">
        <v>376</v>
      </c>
      <c r="B267" s="47">
        <v>510</v>
      </c>
      <c r="C267" s="36" t="s">
        <v>377</v>
      </c>
      <c r="D267" s="36" t="s">
        <v>36</v>
      </c>
      <c r="E267" s="37">
        <v>46</v>
      </c>
      <c r="F267" s="36" t="s">
        <v>381</v>
      </c>
      <c r="G267" s="39">
        <v>4</v>
      </c>
      <c r="H267" s="47" t="s">
        <v>63</v>
      </c>
      <c r="I267" s="39">
        <v>18.5</v>
      </c>
      <c r="J267" s="41">
        <v>46911</v>
      </c>
      <c r="K267" s="41">
        <v>929895</v>
      </c>
      <c r="L267" s="41">
        <v>9162</v>
      </c>
      <c r="M267" s="41">
        <v>939057</v>
      </c>
      <c r="N267" s="42"/>
    </row>
    <row r="268" spans="1:14" x14ac:dyDescent="0.15">
      <c r="A268" s="35" t="s">
        <v>376</v>
      </c>
      <c r="B268" s="47">
        <v>510</v>
      </c>
      <c r="C268" s="36" t="s">
        <v>377</v>
      </c>
      <c r="D268" s="36" t="s">
        <v>36</v>
      </c>
      <c r="E268" s="37">
        <v>113</v>
      </c>
      <c r="F268" s="36" t="s">
        <v>383</v>
      </c>
      <c r="G268" s="39">
        <v>4</v>
      </c>
      <c r="H268" s="47" t="s">
        <v>63</v>
      </c>
      <c r="I268" s="39">
        <v>18.5</v>
      </c>
      <c r="J268" s="41">
        <v>115238</v>
      </c>
      <c r="K268" s="41">
        <v>2284309</v>
      </c>
      <c r="L268" s="41">
        <v>22507</v>
      </c>
      <c r="M268" s="41">
        <v>2306816</v>
      </c>
      <c r="N268" s="42"/>
    </row>
    <row r="269" spans="1:14" x14ac:dyDescent="0.15">
      <c r="A269" s="35" t="s">
        <v>298</v>
      </c>
      <c r="B269" s="47">
        <v>511</v>
      </c>
      <c r="C269" s="47" t="s">
        <v>384</v>
      </c>
      <c r="D269" s="36" t="s">
        <v>187</v>
      </c>
      <c r="E269" s="37">
        <v>17160000</v>
      </c>
      <c r="F269" s="36" t="s">
        <v>345</v>
      </c>
      <c r="G269" s="39">
        <v>7</v>
      </c>
      <c r="H269" s="36" t="s">
        <v>164</v>
      </c>
      <c r="I269" s="39">
        <v>6</v>
      </c>
      <c r="J269" s="41">
        <v>17160000000</v>
      </c>
      <c r="K269" s="41">
        <v>17160000</v>
      </c>
      <c r="L269" s="41">
        <v>223807</v>
      </c>
      <c r="M269" s="41">
        <v>17383807</v>
      </c>
      <c r="N269" s="42"/>
    </row>
    <row r="270" spans="1:14" x14ac:dyDescent="0.15">
      <c r="A270" s="35" t="s">
        <v>298</v>
      </c>
      <c r="B270" s="47">
        <v>511</v>
      </c>
      <c r="C270" s="47" t="s">
        <v>384</v>
      </c>
      <c r="D270" s="36" t="s">
        <v>187</v>
      </c>
      <c r="E270" s="37">
        <v>3450000</v>
      </c>
      <c r="F270" s="36" t="s">
        <v>346</v>
      </c>
      <c r="G270" s="39">
        <v>7.7</v>
      </c>
      <c r="H270" s="36" t="s">
        <v>164</v>
      </c>
      <c r="I270" s="39">
        <v>6</v>
      </c>
      <c r="J270" s="41">
        <v>3450000000</v>
      </c>
      <c r="K270" s="41">
        <v>3450000</v>
      </c>
      <c r="L270" s="41">
        <v>49378</v>
      </c>
      <c r="M270" s="41">
        <v>3499378</v>
      </c>
      <c r="N270" s="42"/>
    </row>
    <row r="271" spans="1:14" x14ac:dyDescent="0.15">
      <c r="A271" s="35" t="s">
        <v>247</v>
      </c>
      <c r="B271" s="47">
        <v>511</v>
      </c>
      <c r="C271" s="47" t="s">
        <v>384</v>
      </c>
      <c r="D271" s="36" t="s">
        <v>187</v>
      </c>
      <c r="E271" s="37">
        <v>3596000</v>
      </c>
      <c r="F271" s="36" t="s">
        <v>385</v>
      </c>
      <c r="G271" s="39">
        <v>10</v>
      </c>
      <c r="H271" s="36" t="s">
        <v>164</v>
      </c>
      <c r="I271" s="39">
        <v>6.25</v>
      </c>
      <c r="J271" s="41">
        <v>3771516616</v>
      </c>
      <c r="K271" s="41">
        <v>3771517</v>
      </c>
      <c r="L271" s="41">
        <v>69487</v>
      </c>
      <c r="M271" s="41">
        <v>3841004</v>
      </c>
      <c r="N271" s="42"/>
    </row>
    <row r="272" spans="1:14" x14ac:dyDescent="0.15">
      <c r="A272" s="35"/>
      <c r="B272" s="47"/>
      <c r="C272" s="47"/>
      <c r="D272" s="36"/>
      <c r="E272" s="37"/>
      <c r="F272" s="36"/>
      <c r="G272" s="39"/>
      <c r="H272" s="36"/>
      <c r="I272" s="39"/>
      <c r="J272" s="41"/>
      <c r="K272" s="41"/>
      <c r="L272" s="41"/>
      <c r="M272" s="41"/>
      <c r="N272" s="42"/>
    </row>
    <row r="273" spans="1:14" x14ac:dyDescent="0.15">
      <c r="A273" s="35" t="s">
        <v>244</v>
      </c>
      <c r="B273" s="47">
        <v>514</v>
      </c>
      <c r="C273" s="47" t="s">
        <v>386</v>
      </c>
      <c r="D273" s="36" t="s">
        <v>387</v>
      </c>
      <c r="E273" s="37">
        <v>65000</v>
      </c>
      <c r="F273" s="36" t="s">
        <v>350</v>
      </c>
      <c r="G273" s="39">
        <v>7.61</v>
      </c>
      <c r="H273" s="36" t="s">
        <v>116</v>
      </c>
      <c r="I273" s="39">
        <v>14.5</v>
      </c>
      <c r="J273" s="41">
        <v>65000000</v>
      </c>
      <c r="K273" s="41">
        <v>28451150</v>
      </c>
      <c r="L273" s="41">
        <v>198470</v>
      </c>
      <c r="M273" s="41">
        <v>28649620</v>
      </c>
      <c r="N273" s="42"/>
    </row>
    <row r="274" spans="1:14" x14ac:dyDescent="0.15">
      <c r="A274" s="35" t="s">
        <v>244</v>
      </c>
      <c r="B274" s="47">
        <v>514</v>
      </c>
      <c r="C274" s="47" t="s">
        <v>386</v>
      </c>
      <c r="D274" s="36" t="s">
        <v>387</v>
      </c>
      <c r="E274" s="37">
        <v>1</v>
      </c>
      <c r="F274" s="36" t="s">
        <v>388</v>
      </c>
      <c r="G274" s="39">
        <v>7.75</v>
      </c>
      <c r="H274" s="36" t="s">
        <v>116</v>
      </c>
      <c r="I274" s="39">
        <v>15</v>
      </c>
      <c r="J274" s="41">
        <v>1038.75</v>
      </c>
      <c r="K274" s="41">
        <v>455</v>
      </c>
      <c r="L274" s="41">
        <v>3</v>
      </c>
      <c r="M274" s="41">
        <v>458</v>
      </c>
      <c r="N274" s="42"/>
    </row>
    <row r="275" spans="1:14" x14ac:dyDescent="0.15">
      <c r="A275" s="35" t="s">
        <v>60</v>
      </c>
      <c r="B275" s="47">
        <v>518</v>
      </c>
      <c r="C275" s="47" t="s">
        <v>389</v>
      </c>
      <c r="D275" s="36" t="s">
        <v>36</v>
      </c>
      <c r="E275" s="37">
        <v>478</v>
      </c>
      <c r="F275" s="36" t="s">
        <v>390</v>
      </c>
      <c r="G275" s="39">
        <v>4</v>
      </c>
      <c r="H275" s="47" t="s">
        <v>63</v>
      </c>
      <c r="I275" s="39">
        <v>18.25</v>
      </c>
      <c r="J275" s="41">
        <v>478000</v>
      </c>
      <c r="K275" s="41">
        <v>9475169</v>
      </c>
      <c r="L275" s="41">
        <v>93363</v>
      </c>
      <c r="M275" s="41">
        <v>9568532</v>
      </c>
      <c r="N275" s="42"/>
    </row>
    <row r="276" spans="1:14" x14ac:dyDescent="0.15">
      <c r="A276" s="35" t="s">
        <v>382</v>
      </c>
      <c r="B276" s="47">
        <v>518</v>
      </c>
      <c r="C276" s="47" t="s">
        <v>389</v>
      </c>
      <c r="D276" s="36" t="s">
        <v>36</v>
      </c>
      <c r="E276" s="37">
        <v>55</v>
      </c>
      <c r="F276" s="36" t="s">
        <v>391</v>
      </c>
      <c r="G276" s="39">
        <v>5</v>
      </c>
      <c r="H276" s="47" t="s">
        <v>63</v>
      </c>
      <c r="I276" s="39">
        <v>18.25</v>
      </c>
      <c r="J276" s="41"/>
      <c r="K276" s="41"/>
      <c r="L276" s="41"/>
      <c r="M276" s="41" t="s">
        <v>692</v>
      </c>
      <c r="N276" s="42"/>
    </row>
    <row r="277" spans="1:14" x14ac:dyDescent="0.15">
      <c r="A277" s="35" t="s">
        <v>382</v>
      </c>
      <c r="B277" s="47">
        <v>518</v>
      </c>
      <c r="C277" s="47" t="s">
        <v>389</v>
      </c>
      <c r="D277" s="36" t="s">
        <v>36</v>
      </c>
      <c r="E277" s="37">
        <v>18</v>
      </c>
      <c r="F277" s="36" t="s">
        <v>392</v>
      </c>
      <c r="G277" s="39">
        <v>5.5</v>
      </c>
      <c r="H277" s="47" t="s">
        <v>63</v>
      </c>
      <c r="I277" s="39">
        <v>18.25</v>
      </c>
      <c r="J277" s="41"/>
      <c r="K277" s="41">
        <v>0</v>
      </c>
      <c r="L277" s="41"/>
      <c r="M277" s="41"/>
      <c r="N277" s="42"/>
    </row>
    <row r="278" spans="1:14" x14ac:dyDescent="0.15">
      <c r="A278" s="35" t="s">
        <v>382</v>
      </c>
      <c r="B278" s="47">
        <v>518</v>
      </c>
      <c r="C278" s="47" t="s">
        <v>389</v>
      </c>
      <c r="D278" s="36" t="s">
        <v>36</v>
      </c>
      <c r="E278" s="37">
        <v>8</v>
      </c>
      <c r="F278" s="36" t="s">
        <v>393</v>
      </c>
      <c r="G278" s="39">
        <v>6</v>
      </c>
      <c r="H278" s="47" t="s">
        <v>63</v>
      </c>
      <c r="I278" s="39">
        <v>18.25</v>
      </c>
      <c r="J278" s="41"/>
      <c r="K278" s="41">
        <v>0</v>
      </c>
      <c r="L278" s="41"/>
      <c r="M278" s="41"/>
      <c r="N278" s="42"/>
    </row>
    <row r="279" spans="1:14" x14ac:dyDescent="0.15">
      <c r="A279" s="35" t="s">
        <v>382</v>
      </c>
      <c r="B279" s="47">
        <v>518</v>
      </c>
      <c r="C279" s="47" t="s">
        <v>389</v>
      </c>
      <c r="D279" s="36" t="s">
        <v>36</v>
      </c>
      <c r="E279" s="37">
        <v>15</v>
      </c>
      <c r="F279" s="54" t="s">
        <v>394</v>
      </c>
      <c r="G279" s="39">
        <v>7</v>
      </c>
      <c r="H279" s="47" t="s">
        <v>63</v>
      </c>
      <c r="I279" s="39">
        <v>18.25</v>
      </c>
      <c r="J279" s="41"/>
      <c r="K279" s="41">
        <v>0</v>
      </c>
      <c r="L279" s="41"/>
      <c r="M279" s="41"/>
      <c r="N279" s="42"/>
    </row>
    <row r="280" spans="1:14" x14ac:dyDescent="0.15">
      <c r="A280" s="35" t="s">
        <v>382</v>
      </c>
      <c r="B280" s="47">
        <v>518</v>
      </c>
      <c r="C280" s="47" t="s">
        <v>389</v>
      </c>
      <c r="D280" s="36" t="s">
        <v>36</v>
      </c>
      <c r="E280" s="37">
        <v>25</v>
      </c>
      <c r="F280" s="36" t="s">
        <v>395</v>
      </c>
      <c r="G280" s="39">
        <v>7.5</v>
      </c>
      <c r="H280" s="47" t="s">
        <v>63</v>
      </c>
      <c r="I280" s="39">
        <v>18.25</v>
      </c>
      <c r="J280" s="41"/>
      <c r="K280" s="41">
        <v>0</v>
      </c>
      <c r="L280" s="41"/>
      <c r="M280" s="41"/>
      <c r="N280" s="42"/>
    </row>
    <row r="281" spans="1:14" x14ac:dyDescent="0.15">
      <c r="A281" s="35" t="s">
        <v>271</v>
      </c>
      <c r="B281" s="47">
        <v>519</v>
      </c>
      <c r="C281" s="47" t="s">
        <v>396</v>
      </c>
      <c r="D281" s="36" t="s">
        <v>187</v>
      </c>
      <c r="E281" s="37">
        <v>34000000</v>
      </c>
      <c r="F281" s="36" t="s">
        <v>397</v>
      </c>
      <c r="G281" s="39">
        <v>6.5</v>
      </c>
      <c r="H281" s="36" t="s">
        <v>164</v>
      </c>
      <c r="I281" s="39">
        <v>7.25</v>
      </c>
      <c r="J281" s="41">
        <v>34000000000</v>
      </c>
      <c r="K281" s="41">
        <v>34000000</v>
      </c>
      <c r="L281" s="41">
        <v>175930</v>
      </c>
      <c r="M281" s="41">
        <v>34175930</v>
      </c>
      <c r="N281" s="42"/>
    </row>
    <row r="282" spans="1:14" x14ac:dyDescent="0.15">
      <c r="A282" s="35" t="s">
        <v>271</v>
      </c>
      <c r="B282" s="47">
        <v>519</v>
      </c>
      <c r="C282" s="47" t="s">
        <v>396</v>
      </c>
      <c r="D282" s="36" t="s">
        <v>187</v>
      </c>
      <c r="E282" s="37">
        <v>6000000</v>
      </c>
      <c r="F282" s="36" t="s">
        <v>398</v>
      </c>
      <c r="G282" s="39">
        <v>0</v>
      </c>
      <c r="H282" s="36" t="s">
        <v>164</v>
      </c>
      <c r="I282" s="39">
        <v>7.5</v>
      </c>
      <c r="J282" s="41">
        <v>6000000000</v>
      </c>
      <c r="K282" s="41">
        <v>6000000</v>
      </c>
      <c r="L282" s="41">
        <v>0</v>
      </c>
      <c r="M282" s="41">
        <v>6000000</v>
      </c>
      <c r="N282" s="42"/>
    </row>
    <row r="283" spans="1:14" x14ac:dyDescent="0.15">
      <c r="A283" s="35"/>
      <c r="B283" s="47"/>
      <c r="C283" s="47"/>
      <c r="D283" s="36"/>
      <c r="E283" s="37"/>
      <c r="F283" s="36"/>
      <c r="G283" s="39"/>
      <c r="H283" s="47"/>
      <c r="I283" s="39"/>
      <c r="J283" s="41"/>
      <c r="K283" s="41"/>
      <c r="L283" s="41"/>
      <c r="M283" s="41"/>
      <c r="N283" s="42"/>
    </row>
    <row r="284" spans="1:14" x14ac:dyDescent="0.15">
      <c r="A284" s="35" t="s">
        <v>170</v>
      </c>
      <c r="B284" s="47">
        <v>523</v>
      </c>
      <c r="C284" s="47" t="s">
        <v>399</v>
      </c>
      <c r="D284" s="36" t="s">
        <v>36</v>
      </c>
      <c r="E284" s="37">
        <v>427</v>
      </c>
      <c r="F284" s="36" t="s">
        <v>268</v>
      </c>
      <c r="G284" s="39">
        <v>4</v>
      </c>
      <c r="H284" s="47" t="s">
        <v>63</v>
      </c>
      <c r="I284" s="39">
        <v>20</v>
      </c>
      <c r="J284" s="41">
        <v>427000</v>
      </c>
      <c r="K284" s="41">
        <v>8464220</v>
      </c>
      <c r="L284" s="41">
        <v>60154</v>
      </c>
      <c r="M284" s="41">
        <v>8524374</v>
      </c>
      <c r="N284" s="42"/>
    </row>
    <row r="285" spans="1:14" x14ac:dyDescent="0.15">
      <c r="A285" s="35" t="s">
        <v>170</v>
      </c>
      <c r="B285" s="47">
        <v>523</v>
      </c>
      <c r="C285" s="47" t="s">
        <v>399</v>
      </c>
      <c r="D285" s="36" t="s">
        <v>36</v>
      </c>
      <c r="E285" s="37">
        <v>37</v>
      </c>
      <c r="F285" s="36" t="s">
        <v>400</v>
      </c>
      <c r="G285" s="39">
        <v>4</v>
      </c>
      <c r="H285" s="47" t="s">
        <v>63</v>
      </c>
      <c r="I285" s="39">
        <v>20</v>
      </c>
      <c r="J285" s="41">
        <v>37000</v>
      </c>
      <c r="K285" s="41">
        <v>733434</v>
      </c>
      <c r="L285" s="41">
        <v>5212</v>
      </c>
      <c r="M285" s="41">
        <v>738646</v>
      </c>
      <c r="N285" s="42"/>
    </row>
    <row r="286" spans="1:14" x14ac:dyDescent="0.15">
      <c r="A286" s="35" t="s">
        <v>170</v>
      </c>
      <c r="B286" s="47">
        <v>523</v>
      </c>
      <c r="C286" s="47" t="s">
        <v>399</v>
      </c>
      <c r="D286" s="36" t="s">
        <v>36</v>
      </c>
      <c r="E286" s="37">
        <v>59</v>
      </c>
      <c r="F286" s="36" t="s">
        <v>401</v>
      </c>
      <c r="G286" s="39">
        <v>7</v>
      </c>
      <c r="H286" s="47" t="s">
        <v>63</v>
      </c>
      <c r="I286" s="39">
        <v>21.75</v>
      </c>
      <c r="J286" s="41">
        <v>59000</v>
      </c>
      <c r="K286" s="41">
        <v>1169529</v>
      </c>
      <c r="L286" s="41">
        <v>14375</v>
      </c>
      <c r="M286" s="41">
        <v>1183904</v>
      </c>
      <c r="N286" s="42"/>
    </row>
    <row r="287" spans="1:14" x14ac:dyDescent="0.15">
      <c r="A287" s="35" t="s">
        <v>369</v>
      </c>
      <c r="B287" s="47">
        <v>524</v>
      </c>
      <c r="C287" s="47" t="s">
        <v>678</v>
      </c>
      <c r="D287" s="36" t="s">
        <v>187</v>
      </c>
      <c r="E287" s="37">
        <v>55000000</v>
      </c>
      <c r="F287" s="36" t="s">
        <v>679</v>
      </c>
      <c r="G287" s="39">
        <v>6.5</v>
      </c>
      <c r="H287" s="36" t="s">
        <v>164</v>
      </c>
      <c r="I287" s="39">
        <v>6.5</v>
      </c>
      <c r="J287" s="41"/>
      <c r="K287" s="41"/>
      <c r="L287" s="41"/>
      <c r="M287" s="41"/>
      <c r="N287" s="42"/>
    </row>
    <row r="288" spans="1:14" x14ac:dyDescent="0.15">
      <c r="A288" s="35" t="s">
        <v>369</v>
      </c>
      <c r="B288" s="47">
        <v>524</v>
      </c>
      <c r="C288" s="47" t="s">
        <v>678</v>
      </c>
      <c r="D288" s="36" t="s">
        <v>187</v>
      </c>
      <c r="E288" s="37">
        <v>30000000</v>
      </c>
      <c r="F288" s="36" t="s">
        <v>680</v>
      </c>
      <c r="G288" s="39">
        <v>0</v>
      </c>
      <c r="H288" s="36" t="s">
        <v>164</v>
      </c>
      <c r="I288" s="39">
        <v>6.75</v>
      </c>
      <c r="J288" s="41"/>
      <c r="K288" s="41"/>
      <c r="L288" s="41"/>
      <c r="M288" s="41"/>
      <c r="N288" s="42"/>
    </row>
    <row r="289" spans="1:14" x14ac:dyDescent="0.15">
      <c r="A289" s="35"/>
      <c r="B289" s="47"/>
      <c r="C289" s="47"/>
      <c r="D289" s="36"/>
      <c r="E289" s="37"/>
      <c r="F289" s="36"/>
      <c r="G289" s="39"/>
      <c r="H289" s="47"/>
      <c r="I289" s="39"/>
      <c r="J289" s="41"/>
      <c r="K289" s="41"/>
      <c r="L289" s="41"/>
      <c r="M289" s="41"/>
      <c r="N289" s="42"/>
    </row>
    <row r="290" spans="1:14" x14ac:dyDescent="0.15">
      <c r="A290" s="35"/>
      <c r="B290" s="47"/>
      <c r="C290" s="47"/>
      <c r="D290" s="36"/>
      <c r="E290" s="37"/>
      <c r="F290" s="36"/>
      <c r="G290" s="39"/>
      <c r="H290" s="36"/>
      <c r="I290" s="39"/>
      <c r="J290" s="41"/>
      <c r="K290" s="41"/>
      <c r="L290" s="41"/>
      <c r="M290" s="41"/>
      <c r="N290" s="42"/>
    </row>
    <row r="291" spans="1:14" ht="18.75" customHeight="1" x14ac:dyDescent="0.15">
      <c r="A291" s="55" t="s">
        <v>402</v>
      </c>
      <c r="B291" s="56"/>
      <c r="C291" s="56"/>
      <c r="D291" s="57"/>
      <c r="E291" s="58"/>
      <c r="F291" s="57"/>
      <c r="G291" s="57"/>
      <c r="H291" s="57" t="s">
        <v>3</v>
      </c>
      <c r="I291" s="59"/>
      <c r="J291" s="60"/>
      <c r="K291" s="61">
        <v>1254476029</v>
      </c>
      <c r="L291" s="61">
        <v>18919805.93</v>
      </c>
      <c r="M291" s="61">
        <v>1273395835</v>
      </c>
      <c r="N291" s="62"/>
    </row>
    <row r="292" spans="1:14" ht="10.5" customHeight="1" x14ac:dyDescent="0.15">
      <c r="A292" s="63"/>
      <c r="G292" s="64"/>
      <c r="H292" s="65"/>
      <c r="I292" s="66"/>
      <c r="J292" s="67"/>
      <c r="K292" s="67"/>
      <c r="L292" s="67"/>
      <c r="M292" s="67"/>
      <c r="N292" s="68"/>
    </row>
    <row r="293" spans="1:14" x14ac:dyDescent="0.15">
      <c r="A293" s="69" t="s">
        <v>693</v>
      </c>
      <c r="B293" s="69"/>
      <c r="C293" s="69" t="s">
        <v>694</v>
      </c>
      <c r="G293" s="64"/>
      <c r="H293" s="65"/>
      <c r="I293" s="66"/>
    </row>
    <row r="294" spans="1:14" x14ac:dyDescent="0.15">
      <c r="A294" s="70" t="s">
        <v>405</v>
      </c>
      <c r="B294" s="47"/>
      <c r="C294" s="47"/>
      <c r="H294" s="71"/>
      <c r="J294" s="72"/>
      <c r="K294" s="73"/>
    </row>
    <row r="295" spans="1:14" x14ac:dyDescent="0.15">
      <c r="A295" s="70" t="s">
        <v>406</v>
      </c>
    </row>
    <row r="296" spans="1:14" x14ac:dyDescent="0.15">
      <c r="A296" s="70" t="s">
        <v>407</v>
      </c>
    </row>
    <row r="297" spans="1:14" x14ac:dyDescent="0.15">
      <c r="A297" s="70" t="s">
        <v>408</v>
      </c>
    </row>
    <row r="298" spans="1:14" x14ac:dyDescent="0.15">
      <c r="A298" s="70" t="s">
        <v>409</v>
      </c>
    </row>
    <row r="299" spans="1:14" x14ac:dyDescent="0.15">
      <c r="A299" s="74" t="s">
        <v>410</v>
      </c>
      <c r="B299" s="74" t="s">
        <v>411</v>
      </c>
    </row>
    <row r="300" spans="1:14" x14ac:dyDescent="0.15">
      <c r="A300" s="74" t="s">
        <v>412</v>
      </c>
    </row>
    <row r="301" spans="1:14" x14ac:dyDescent="0.15">
      <c r="A301" s="74" t="s">
        <v>413</v>
      </c>
    </row>
    <row r="302" spans="1:14" x14ac:dyDescent="0.15">
      <c r="A302" s="74" t="s">
        <v>414</v>
      </c>
    </row>
    <row r="303" spans="1:14" x14ac:dyDescent="0.15">
      <c r="A303" s="75" t="s">
        <v>415</v>
      </c>
      <c r="B303" s="75" t="s">
        <v>416</v>
      </c>
      <c r="G303" s="75" t="s">
        <v>417</v>
      </c>
    </row>
    <row r="304" spans="1:14" x14ac:dyDescent="0.15">
      <c r="A304" s="75" t="s">
        <v>418</v>
      </c>
      <c r="B304" s="75" t="s">
        <v>419</v>
      </c>
      <c r="E304" s="75" t="s">
        <v>420</v>
      </c>
      <c r="G304" s="7"/>
    </row>
    <row r="305" spans="1:6" x14ac:dyDescent="0.15">
      <c r="A305" s="7"/>
      <c r="B305" s="7"/>
    </row>
    <row r="306" spans="1:6" x14ac:dyDescent="0.15">
      <c r="A306" s="131" t="s">
        <v>695</v>
      </c>
    </row>
    <row r="307" spans="1:6" x14ac:dyDescent="0.15">
      <c r="A307" s="75"/>
    </row>
    <row r="309" spans="1:6" ht="12.75" x14ac:dyDescent="0.2">
      <c r="A309" s="79" t="s">
        <v>421</v>
      </c>
      <c r="C309" s="6"/>
      <c r="E309" s="6"/>
    </row>
    <row r="310" spans="1:6" ht="12.75" x14ac:dyDescent="0.2">
      <c r="A310" s="1" t="s">
        <v>422</v>
      </c>
      <c r="C310" s="6"/>
      <c r="E310" s="6"/>
    </row>
    <row r="311" spans="1:6" ht="12.75" x14ac:dyDescent="0.2">
      <c r="A311" s="79" t="s">
        <v>696</v>
      </c>
      <c r="C311" s="6"/>
      <c r="E311" s="6"/>
    </row>
    <row r="312" spans="1:6" x14ac:dyDescent="0.15">
      <c r="A312" s="10"/>
      <c r="B312" s="2"/>
      <c r="C312" s="10"/>
      <c r="D312" s="10"/>
      <c r="E312" s="10"/>
      <c r="F312" s="10"/>
    </row>
    <row r="313" spans="1:6" ht="12.75" x14ac:dyDescent="0.2">
      <c r="A313" s="80"/>
      <c r="B313" s="81"/>
      <c r="C313" s="82"/>
      <c r="D313" s="82" t="s">
        <v>424</v>
      </c>
      <c r="E313" s="81"/>
      <c r="F313" s="83" t="s">
        <v>425</v>
      </c>
    </row>
    <row r="314" spans="1:6" ht="12.75" x14ac:dyDescent="0.2">
      <c r="A314" s="84" t="s">
        <v>4</v>
      </c>
      <c r="B314" s="85" t="s">
        <v>5</v>
      </c>
      <c r="C314" s="22"/>
      <c r="D314" s="85" t="s">
        <v>426</v>
      </c>
      <c r="E314" s="85" t="s">
        <v>427</v>
      </c>
      <c r="F314" s="86" t="s">
        <v>428</v>
      </c>
    </row>
    <row r="315" spans="1:6" ht="12.75" x14ac:dyDescent="0.2">
      <c r="A315" s="84" t="s">
        <v>429</v>
      </c>
      <c r="B315" s="85" t="s">
        <v>430</v>
      </c>
      <c r="C315" s="85" t="s">
        <v>7</v>
      </c>
      <c r="D315" s="85" t="s">
        <v>431</v>
      </c>
      <c r="E315" s="85" t="s">
        <v>432</v>
      </c>
      <c r="F315" s="86" t="s">
        <v>433</v>
      </c>
    </row>
    <row r="316" spans="1:6" ht="12.75" x14ac:dyDescent="0.2">
      <c r="A316" s="87"/>
      <c r="B316" s="88"/>
      <c r="C316" s="32"/>
      <c r="D316" s="88" t="s">
        <v>33</v>
      </c>
      <c r="E316" s="88" t="s">
        <v>33</v>
      </c>
      <c r="F316" s="89" t="s">
        <v>33</v>
      </c>
    </row>
    <row r="317" spans="1:6" x14ac:dyDescent="0.15">
      <c r="A317" s="10"/>
      <c r="B317" s="2"/>
      <c r="C317" s="10"/>
      <c r="D317" s="10"/>
      <c r="E317" s="10"/>
      <c r="F317" s="10"/>
    </row>
    <row r="318" spans="1:6" x14ac:dyDescent="0.15">
      <c r="A318" s="35" t="s">
        <v>434</v>
      </c>
      <c r="B318" s="36">
        <v>239</v>
      </c>
      <c r="C318" s="36" t="s">
        <v>52</v>
      </c>
      <c r="D318" s="90">
        <v>68517.86</v>
      </c>
      <c r="E318" s="90">
        <v>21396.21</v>
      </c>
      <c r="F318" s="91"/>
    </row>
    <row r="319" spans="1:6" x14ac:dyDescent="0.15">
      <c r="A319" s="75" t="s">
        <v>47</v>
      </c>
      <c r="B319" s="2">
        <v>247</v>
      </c>
      <c r="C319" s="2" t="s">
        <v>82</v>
      </c>
      <c r="D319" s="90">
        <v>90500</v>
      </c>
      <c r="E319" s="90">
        <v>77998</v>
      </c>
      <c r="F319" s="91"/>
    </row>
    <row r="320" spans="1:6" x14ac:dyDescent="0.15">
      <c r="A320" s="75" t="s">
        <v>47</v>
      </c>
      <c r="B320" s="2">
        <v>247</v>
      </c>
      <c r="C320" s="2" t="s">
        <v>83</v>
      </c>
      <c r="D320" s="90">
        <v>5027</v>
      </c>
      <c r="E320" s="90">
        <v>4333</v>
      </c>
      <c r="F320" s="91"/>
    </row>
    <row r="321" spans="1:14" x14ac:dyDescent="0.15">
      <c r="A321" s="75" t="s">
        <v>697</v>
      </c>
      <c r="B321" s="2">
        <v>282</v>
      </c>
      <c r="C321" s="36" t="s">
        <v>106</v>
      </c>
      <c r="D321" s="90">
        <v>531440</v>
      </c>
      <c r="E321" s="90">
        <v>213728</v>
      </c>
      <c r="F321" s="91"/>
    </row>
    <row r="322" spans="1:14" x14ac:dyDescent="0.15">
      <c r="A322" s="75" t="s">
        <v>697</v>
      </c>
      <c r="B322" s="2">
        <v>282</v>
      </c>
      <c r="C322" s="36" t="s">
        <v>107</v>
      </c>
      <c r="D322" s="90">
        <v>119108</v>
      </c>
      <c r="E322" s="90">
        <v>53364</v>
      </c>
      <c r="F322" s="91"/>
      <c r="G322" s="76"/>
      <c r="H322" s="76"/>
      <c r="I322" s="76"/>
    </row>
    <row r="323" spans="1:14" x14ac:dyDescent="0.15">
      <c r="A323" s="35" t="s">
        <v>47</v>
      </c>
      <c r="B323" s="2">
        <v>294</v>
      </c>
      <c r="C323" s="36" t="s">
        <v>119</v>
      </c>
      <c r="D323" s="90">
        <v>145404</v>
      </c>
      <c r="E323" s="90">
        <v>69799</v>
      </c>
      <c r="F323" s="91"/>
      <c r="G323" s="76"/>
      <c r="H323" s="76"/>
      <c r="I323" s="76"/>
    </row>
    <row r="324" spans="1:14" x14ac:dyDescent="0.15">
      <c r="A324" s="35" t="s">
        <v>131</v>
      </c>
      <c r="B324" s="2">
        <v>294</v>
      </c>
      <c r="C324" s="36" t="s">
        <v>120</v>
      </c>
      <c r="D324" s="90">
        <v>27181</v>
      </c>
      <c r="E324" s="90">
        <v>12098</v>
      </c>
      <c r="F324" s="91"/>
      <c r="G324" s="76"/>
      <c r="H324" s="76"/>
      <c r="I324" s="76"/>
    </row>
    <row r="325" spans="1:14" x14ac:dyDescent="0.15">
      <c r="A325" s="75" t="s">
        <v>127</v>
      </c>
      <c r="B325" s="2">
        <v>300</v>
      </c>
      <c r="C325" s="36" t="s">
        <v>126</v>
      </c>
      <c r="D325" s="90">
        <v>16144</v>
      </c>
      <c r="E325" s="90">
        <v>64875</v>
      </c>
      <c r="F325" s="91"/>
      <c r="G325" s="76"/>
      <c r="H325" s="76"/>
    </row>
    <row r="326" spans="1:14" x14ac:dyDescent="0.15">
      <c r="A326" s="75" t="s">
        <v>127</v>
      </c>
      <c r="B326" s="2">
        <v>300</v>
      </c>
      <c r="C326" s="36" t="s">
        <v>128</v>
      </c>
      <c r="D326" s="90">
        <v>4141</v>
      </c>
      <c r="E326" s="90">
        <v>16642</v>
      </c>
      <c r="F326" s="91"/>
      <c r="G326" s="76"/>
      <c r="H326" s="76"/>
    </row>
    <row r="327" spans="1:14" x14ac:dyDescent="0.15">
      <c r="A327" s="35" t="s">
        <v>127</v>
      </c>
      <c r="B327" s="47">
        <v>330</v>
      </c>
      <c r="C327" s="36" t="s">
        <v>163</v>
      </c>
      <c r="D327" s="90">
        <v>1982253</v>
      </c>
      <c r="E327" s="90">
        <v>145960</v>
      </c>
      <c r="F327" s="91"/>
      <c r="H327" s="76"/>
    </row>
    <row r="328" spans="1:14" x14ac:dyDescent="0.15">
      <c r="A328" s="35" t="s">
        <v>435</v>
      </c>
      <c r="B328" s="47">
        <v>332</v>
      </c>
      <c r="C328" s="36" t="s">
        <v>167</v>
      </c>
      <c r="D328" s="90">
        <v>141713</v>
      </c>
      <c r="E328" s="90">
        <v>39563</v>
      </c>
      <c r="F328" s="91"/>
      <c r="H328" s="76"/>
    </row>
    <row r="329" spans="1:14" x14ac:dyDescent="0.15">
      <c r="A329" s="35" t="s">
        <v>435</v>
      </c>
      <c r="B329" s="47">
        <v>332</v>
      </c>
      <c r="C329" s="36" t="s">
        <v>168</v>
      </c>
      <c r="D329" s="90">
        <v>263179</v>
      </c>
      <c r="E329" s="90">
        <v>73476</v>
      </c>
      <c r="F329" s="91"/>
      <c r="H329" s="76"/>
    </row>
    <row r="330" spans="1:14" x14ac:dyDescent="0.15">
      <c r="A330" s="35" t="s">
        <v>85</v>
      </c>
      <c r="B330" s="47">
        <v>346</v>
      </c>
      <c r="C330" s="36" t="s">
        <v>111</v>
      </c>
      <c r="D330" s="90"/>
      <c r="E330" s="90">
        <v>117450</v>
      </c>
      <c r="F330" s="91"/>
      <c r="H330" s="76"/>
    </row>
    <row r="331" spans="1:14" x14ac:dyDescent="0.15">
      <c r="A331" s="35" t="s">
        <v>94</v>
      </c>
      <c r="B331" s="47">
        <v>363</v>
      </c>
      <c r="C331" s="36" t="s">
        <v>241</v>
      </c>
      <c r="D331" s="90">
        <v>29942</v>
      </c>
      <c r="E331" s="90">
        <v>26979</v>
      </c>
      <c r="F331" s="91"/>
    </row>
    <row r="332" spans="1:14" x14ac:dyDescent="0.15">
      <c r="A332" s="35" t="s">
        <v>94</v>
      </c>
      <c r="B332" s="47">
        <v>363</v>
      </c>
      <c r="C332" s="36" t="s">
        <v>242</v>
      </c>
      <c r="D332" s="90">
        <v>7186</v>
      </c>
      <c r="E332" s="90">
        <v>6475</v>
      </c>
      <c r="F332" s="91"/>
    </row>
    <row r="333" spans="1:14" x14ac:dyDescent="0.15">
      <c r="A333" s="35" t="s">
        <v>124</v>
      </c>
      <c r="B333" s="47">
        <v>373</v>
      </c>
      <c r="C333" s="36" t="s">
        <v>258</v>
      </c>
      <c r="D333" s="90"/>
      <c r="E333" s="90">
        <v>123260</v>
      </c>
      <c r="F333" s="91"/>
    </row>
    <row r="334" spans="1:14" x14ac:dyDescent="0.15">
      <c r="A334" s="35" t="s">
        <v>435</v>
      </c>
      <c r="B334" s="47">
        <v>383</v>
      </c>
      <c r="C334" s="36" t="s">
        <v>105</v>
      </c>
      <c r="D334" s="90">
        <v>52937</v>
      </c>
      <c r="E334" s="90">
        <v>53564</v>
      </c>
      <c r="F334" s="91"/>
    </row>
    <row r="335" spans="1:14" x14ac:dyDescent="0.15">
      <c r="A335" s="35" t="s">
        <v>67</v>
      </c>
      <c r="B335" s="47">
        <v>392</v>
      </c>
      <c r="C335" s="36" t="s">
        <v>254</v>
      </c>
      <c r="D335" s="90">
        <v>231841</v>
      </c>
      <c r="E335" s="90">
        <v>25419</v>
      </c>
      <c r="F335" s="91"/>
      <c r="G335" s="76"/>
      <c r="H335" s="76"/>
      <c r="I335" s="76"/>
      <c r="J335" s="76"/>
      <c r="K335" s="76"/>
      <c r="L335" s="76"/>
      <c r="M335" s="76"/>
      <c r="N335" s="76"/>
    </row>
    <row r="336" spans="1:14" x14ac:dyDescent="0.15">
      <c r="A336" s="35" t="s">
        <v>271</v>
      </c>
      <c r="B336" s="47">
        <v>412</v>
      </c>
      <c r="C336" s="36" t="s">
        <v>273</v>
      </c>
      <c r="D336" s="90"/>
      <c r="E336" s="90">
        <v>613610</v>
      </c>
      <c r="F336" s="91"/>
      <c r="K336" s="76"/>
      <c r="L336" s="76"/>
      <c r="M336" s="76"/>
    </row>
    <row r="337" spans="1:14" x14ac:dyDescent="0.15">
      <c r="A337" s="35" t="s">
        <v>244</v>
      </c>
      <c r="B337" s="47">
        <v>414</v>
      </c>
      <c r="C337" s="36" t="s">
        <v>276</v>
      </c>
      <c r="D337" s="90">
        <v>2769231</v>
      </c>
      <c r="E337" s="90">
        <v>485106</v>
      </c>
      <c r="F337" s="91"/>
      <c r="J337" s="76"/>
      <c r="K337" s="76"/>
      <c r="L337" s="76"/>
      <c r="M337" s="76"/>
    </row>
    <row r="338" spans="1:14" x14ac:dyDescent="0.15">
      <c r="A338" s="35" t="s">
        <v>244</v>
      </c>
      <c r="B338" s="47">
        <v>436</v>
      </c>
      <c r="C338" s="36" t="s">
        <v>300</v>
      </c>
      <c r="D338" s="90"/>
      <c r="E338" s="90">
        <v>296453</v>
      </c>
      <c r="F338" s="91"/>
      <c r="J338" s="76"/>
      <c r="K338" s="76"/>
      <c r="L338" s="76"/>
    </row>
    <row r="339" spans="1:14" x14ac:dyDescent="0.15">
      <c r="A339" s="35" t="s">
        <v>147</v>
      </c>
      <c r="B339" s="47">
        <v>437</v>
      </c>
      <c r="C339" s="36" t="s">
        <v>303</v>
      </c>
      <c r="D339" s="90">
        <v>98643</v>
      </c>
      <c r="E339" s="90">
        <v>10045</v>
      </c>
      <c r="F339" s="91"/>
      <c r="K339" s="76"/>
    </row>
    <row r="340" spans="1:14" x14ac:dyDescent="0.15">
      <c r="A340" s="35" t="s">
        <v>147</v>
      </c>
      <c r="B340" s="47">
        <v>437</v>
      </c>
      <c r="C340" s="36" t="s">
        <v>304</v>
      </c>
      <c r="D340" s="90">
        <v>29593</v>
      </c>
      <c r="E340" s="90">
        <v>3014</v>
      </c>
      <c r="F340" s="91"/>
      <c r="G340" s="76"/>
      <c r="H340" s="76"/>
      <c r="I340" s="76"/>
      <c r="J340" s="76"/>
      <c r="K340" s="76"/>
      <c r="L340" s="76"/>
      <c r="M340" s="76"/>
      <c r="N340" s="76"/>
    </row>
    <row r="341" spans="1:14" x14ac:dyDescent="0.15">
      <c r="A341" s="35" t="s">
        <v>147</v>
      </c>
      <c r="B341" s="47">
        <v>437</v>
      </c>
      <c r="C341" s="36" t="s">
        <v>305</v>
      </c>
      <c r="D341" s="90">
        <v>71147</v>
      </c>
      <c r="E341" s="90">
        <v>49780</v>
      </c>
      <c r="F341" s="91"/>
      <c r="G341" s="77"/>
      <c r="I341" s="5"/>
      <c r="J341" s="68"/>
      <c r="K341" s="68"/>
      <c r="L341" s="68"/>
      <c r="M341" s="68"/>
    </row>
    <row r="342" spans="1:14" x14ac:dyDescent="0.15">
      <c r="A342" s="35" t="s">
        <v>147</v>
      </c>
      <c r="B342" s="47">
        <v>437</v>
      </c>
      <c r="C342" s="36" t="s">
        <v>306</v>
      </c>
      <c r="D342" s="90">
        <v>18608</v>
      </c>
      <c r="E342" s="90">
        <v>13019</v>
      </c>
      <c r="F342" s="91"/>
      <c r="G342" s="77"/>
      <c r="I342" s="5"/>
      <c r="J342" s="68"/>
      <c r="K342" s="68"/>
      <c r="L342" s="68"/>
      <c r="M342" s="68"/>
    </row>
    <row r="343" spans="1:14" x14ac:dyDescent="0.15">
      <c r="A343" s="35" t="s">
        <v>147</v>
      </c>
      <c r="B343" s="47">
        <v>437</v>
      </c>
      <c r="C343" s="36" t="s">
        <v>308</v>
      </c>
      <c r="D343" s="90">
        <v>92260</v>
      </c>
      <c r="E343" s="90">
        <v>24911</v>
      </c>
      <c r="F343" s="91"/>
      <c r="G343" s="77"/>
      <c r="I343" s="5"/>
      <c r="J343" s="68"/>
      <c r="K343" s="68"/>
      <c r="L343" s="68"/>
      <c r="M343" s="68"/>
    </row>
    <row r="344" spans="1:14" x14ac:dyDescent="0.15">
      <c r="A344" s="35" t="s">
        <v>94</v>
      </c>
      <c r="B344" s="47">
        <v>437</v>
      </c>
      <c r="C344" s="36" t="s">
        <v>314</v>
      </c>
      <c r="D344" s="90">
        <v>111887</v>
      </c>
      <c r="E344" s="90">
        <v>13682</v>
      </c>
      <c r="F344" s="91"/>
      <c r="G344" s="77"/>
      <c r="I344" s="5"/>
      <c r="J344" s="68"/>
      <c r="K344" s="68"/>
      <c r="L344" s="68"/>
      <c r="M344" s="68"/>
    </row>
    <row r="345" spans="1:14" x14ac:dyDescent="0.15">
      <c r="A345" s="35" t="s">
        <v>94</v>
      </c>
      <c r="B345" s="47">
        <v>437</v>
      </c>
      <c r="C345" s="36" t="s">
        <v>316</v>
      </c>
      <c r="D345" s="90">
        <v>33566</v>
      </c>
      <c r="E345" s="90">
        <v>4104</v>
      </c>
      <c r="F345" s="91"/>
      <c r="G345" s="77"/>
      <c r="I345" s="5"/>
      <c r="J345" s="68"/>
      <c r="K345" s="68"/>
      <c r="L345" s="68"/>
      <c r="M345" s="68"/>
    </row>
    <row r="346" spans="1:14" x14ac:dyDescent="0.15">
      <c r="A346" s="35" t="s">
        <v>94</v>
      </c>
      <c r="B346" s="47">
        <v>437</v>
      </c>
      <c r="C346" s="36" t="s">
        <v>317</v>
      </c>
      <c r="D346" s="90">
        <v>108936</v>
      </c>
      <c r="E346" s="90">
        <v>76219</v>
      </c>
      <c r="F346" s="91"/>
      <c r="I346" s="5"/>
    </row>
    <row r="347" spans="1:14" x14ac:dyDescent="0.15">
      <c r="A347" s="35" t="s">
        <v>94</v>
      </c>
      <c r="B347" s="47">
        <v>437</v>
      </c>
      <c r="C347" s="36" t="s">
        <v>318</v>
      </c>
      <c r="D347" s="90">
        <v>28759</v>
      </c>
      <c r="E347" s="90">
        <v>20122</v>
      </c>
      <c r="F347" s="91"/>
      <c r="G347" s="77"/>
      <c r="I347" s="5"/>
      <c r="J347" s="68"/>
      <c r="K347" s="68"/>
      <c r="L347" s="68"/>
      <c r="M347" s="68"/>
    </row>
    <row r="348" spans="1:14" x14ac:dyDescent="0.15">
      <c r="A348" s="35" t="s">
        <v>94</v>
      </c>
      <c r="B348" s="47">
        <v>437</v>
      </c>
      <c r="C348" s="36" t="s">
        <v>319</v>
      </c>
      <c r="D348" s="90">
        <v>73295</v>
      </c>
      <c r="E348" s="90">
        <v>19792</v>
      </c>
      <c r="F348" s="91"/>
      <c r="G348" s="77"/>
      <c r="I348" s="5"/>
      <c r="J348" s="68"/>
      <c r="K348" s="68"/>
      <c r="L348" s="68"/>
      <c r="M348" s="68"/>
    </row>
    <row r="349" spans="1:14" x14ac:dyDescent="0.15">
      <c r="A349" s="35" t="s">
        <v>271</v>
      </c>
      <c r="B349" s="47">
        <v>450</v>
      </c>
      <c r="C349" s="36" t="s">
        <v>324</v>
      </c>
      <c r="D349" s="90"/>
      <c r="E349" s="90">
        <v>482711</v>
      </c>
      <c r="F349" s="91"/>
      <c r="G349" s="77"/>
      <c r="I349" s="5"/>
      <c r="J349" s="68"/>
      <c r="K349" s="68"/>
      <c r="L349" s="68"/>
      <c r="M349" s="68"/>
    </row>
    <row r="350" spans="1:14" x14ac:dyDescent="0.15">
      <c r="A350" s="35" t="s">
        <v>271</v>
      </c>
      <c r="B350" s="47">
        <v>450</v>
      </c>
      <c r="C350" s="36" t="s">
        <v>333</v>
      </c>
      <c r="D350" s="90"/>
      <c r="E350" s="90">
        <v>312258</v>
      </c>
      <c r="F350" s="91"/>
      <c r="G350" s="77"/>
      <c r="I350" s="5"/>
      <c r="J350" s="68"/>
      <c r="K350" s="68"/>
      <c r="L350" s="68"/>
      <c r="M350" s="68"/>
    </row>
    <row r="351" spans="1:14" x14ac:dyDescent="0.15">
      <c r="A351" s="35" t="s">
        <v>271</v>
      </c>
      <c r="B351" s="47">
        <v>471</v>
      </c>
      <c r="C351" s="36" t="s">
        <v>345</v>
      </c>
      <c r="D351" s="90"/>
      <c r="E351" s="90">
        <v>553207</v>
      </c>
      <c r="F351" s="91"/>
      <c r="G351" s="77"/>
      <c r="I351" s="5"/>
      <c r="J351" s="68"/>
      <c r="K351" s="68"/>
      <c r="L351" s="68"/>
      <c r="M351" s="68"/>
    </row>
    <row r="352" spans="1:14" x14ac:dyDescent="0.15">
      <c r="A352" s="35" t="s">
        <v>271</v>
      </c>
      <c r="B352" s="47">
        <v>490</v>
      </c>
      <c r="C352" s="36" t="s">
        <v>355</v>
      </c>
      <c r="D352" s="90"/>
      <c r="E352" s="90">
        <v>229074</v>
      </c>
      <c r="F352" s="91"/>
      <c r="G352" s="77"/>
      <c r="I352" s="5"/>
    </row>
    <row r="353" spans="1:13" x14ac:dyDescent="0.15">
      <c r="A353" s="35" t="s">
        <v>271</v>
      </c>
      <c r="B353" s="47">
        <v>490</v>
      </c>
      <c r="C353" s="36" t="s">
        <v>359</v>
      </c>
      <c r="D353" s="90"/>
      <c r="E353" s="90">
        <v>266586</v>
      </c>
      <c r="F353" s="91"/>
      <c r="G353" s="77"/>
      <c r="I353" s="5"/>
      <c r="J353" s="68"/>
      <c r="K353" s="68"/>
      <c r="L353" s="68"/>
      <c r="M353" s="68"/>
    </row>
    <row r="354" spans="1:13" x14ac:dyDescent="0.15">
      <c r="A354" s="35" t="s">
        <v>67</v>
      </c>
      <c r="B354" s="47">
        <v>501</v>
      </c>
      <c r="C354" s="36" t="s">
        <v>276</v>
      </c>
      <c r="D354" s="90">
        <v>90008</v>
      </c>
      <c r="E354" s="90">
        <v>29437</v>
      </c>
      <c r="F354" s="91"/>
      <c r="G354" s="77"/>
      <c r="I354" s="5"/>
      <c r="J354" s="68"/>
      <c r="K354" s="68"/>
      <c r="L354" s="68"/>
      <c r="M354" s="68"/>
    </row>
    <row r="355" spans="1:13" x14ac:dyDescent="0.15">
      <c r="A355" s="35"/>
      <c r="B355" s="47"/>
      <c r="C355" s="36"/>
      <c r="D355" s="90"/>
      <c r="E355" s="90"/>
      <c r="F355" s="91"/>
      <c r="G355" s="77"/>
      <c r="I355" s="5"/>
      <c r="J355" s="68"/>
      <c r="K355" s="68"/>
      <c r="L355" s="68"/>
      <c r="M355" s="68"/>
    </row>
    <row r="356" spans="1:13" x14ac:dyDescent="0.15">
      <c r="A356" s="92" t="s">
        <v>437</v>
      </c>
      <c r="B356" s="56"/>
      <c r="C356" s="57"/>
      <c r="D356" s="55">
        <v>7242446.8599999994</v>
      </c>
      <c r="E356" s="55">
        <v>4649509.21</v>
      </c>
      <c r="F356" s="55">
        <v>0</v>
      </c>
      <c r="G356" s="77"/>
      <c r="I356" s="5"/>
      <c r="J356" s="68"/>
      <c r="K356" s="68"/>
      <c r="L356" s="68"/>
      <c r="M356" s="68"/>
    </row>
    <row r="357" spans="1:13" x14ac:dyDescent="0.15">
      <c r="A357" s="76"/>
      <c r="B357" s="2"/>
      <c r="C357" s="2"/>
      <c r="D357" s="76"/>
      <c r="E357" s="5"/>
      <c r="F357" s="76"/>
      <c r="G357" s="77"/>
      <c r="I357" s="5"/>
      <c r="J357" s="68"/>
      <c r="K357" s="68"/>
      <c r="L357" s="68"/>
      <c r="M357" s="68"/>
    </row>
    <row r="358" spans="1:13" ht="12.75" x14ac:dyDescent="0.2">
      <c r="A358" s="8" t="s">
        <v>438</v>
      </c>
      <c r="B358" s="76"/>
      <c r="C358" s="76"/>
      <c r="E358" s="6"/>
      <c r="F358" s="93"/>
      <c r="G358" s="93"/>
      <c r="L358" s="94"/>
    </row>
    <row r="359" spans="1:13" ht="12.75" x14ac:dyDescent="0.2">
      <c r="A359" s="1" t="s">
        <v>422</v>
      </c>
      <c r="B359" s="76"/>
      <c r="C359" s="76"/>
      <c r="E359" s="6"/>
      <c r="F359" s="93"/>
      <c r="G359" s="93"/>
      <c r="L359" s="94"/>
      <c r="M359" s="68"/>
    </row>
    <row r="360" spans="1:13" ht="12.75" x14ac:dyDescent="0.2">
      <c r="A360" s="79" t="s">
        <v>696</v>
      </c>
      <c r="B360" s="6"/>
      <c r="C360" s="6"/>
      <c r="E360" s="6"/>
      <c r="F360" s="93"/>
      <c r="G360" s="93"/>
      <c r="L360" s="94"/>
      <c r="M360" s="68"/>
    </row>
    <row r="361" spans="1:13" x14ac:dyDescent="0.15">
      <c r="A361" s="10"/>
      <c r="B361" s="10"/>
      <c r="C361" s="10"/>
      <c r="D361" s="10"/>
      <c r="E361" s="10"/>
      <c r="F361" s="95"/>
      <c r="G361" s="95"/>
      <c r="H361" s="10"/>
      <c r="I361" s="10"/>
      <c r="J361" s="10"/>
      <c r="K361" s="10"/>
      <c r="L361" s="94"/>
      <c r="M361" s="68"/>
    </row>
    <row r="362" spans="1:13" ht="12.75" x14ac:dyDescent="0.2">
      <c r="A362" s="80"/>
      <c r="B362" s="81" t="s">
        <v>439</v>
      </c>
      <c r="C362" s="81"/>
      <c r="D362" s="81"/>
      <c r="E362" s="96"/>
      <c r="F362" s="81" t="s">
        <v>440</v>
      </c>
      <c r="G362" s="81" t="s">
        <v>441</v>
      </c>
      <c r="H362" s="81" t="s">
        <v>442</v>
      </c>
      <c r="I362" s="81" t="s">
        <v>14</v>
      </c>
      <c r="J362" s="81" t="s">
        <v>442</v>
      </c>
      <c r="K362" s="81" t="s">
        <v>443</v>
      </c>
      <c r="L362" s="81" t="s">
        <v>444</v>
      </c>
      <c r="M362" s="68"/>
    </row>
    <row r="363" spans="1:13" ht="12.75" x14ac:dyDescent="0.2">
      <c r="A363" s="84" t="s">
        <v>445</v>
      </c>
      <c r="B363" s="85" t="s">
        <v>446</v>
      </c>
      <c r="C363" s="85" t="s">
        <v>447</v>
      </c>
      <c r="D363" s="85" t="s">
        <v>5</v>
      </c>
      <c r="E363" s="85" t="s">
        <v>7</v>
      </c>
      <c r="F363" s="85" t="s">
        <v>15</v>
      </c>
      <c r="G363" s="85" t="s">
        <v>448</v>
      </c>
      <c r="H363" s="85" t="s">
        <v>449</v>
      </c>
      <c r="I363" s="85" t="s">
        <v>450</v>
      </c>
      <c r="J363" s="85" t="s">
        <v>451</v>
      </c>
      <c r="K363" s="85" t="s">
        <v>452</v>
      </c>
      <c r="L363" s="85" t="s">
        <v>453</v>
      </c>
      <c r="M363" s="68"/>
    </row>
    <row r="364" spans="1:13" ht="12.75" x14ac:dyDescent="0.2">
      <c r="A364" s="84" t="s">
        <v>429</v>
      </c>
      <c r="B364" s="85" t="s">
        <v>454</v>
      </c>
      <c r="C364" s="85" t="s">
        <v>455</v>
      </c>
      <c r="D364" s="85" t="s">
        <v>456</v>
      </c>
      <c r="E364" s="22"/>
      <c r="F364" s="85" t="s">
        <v>457</v>
      </c>
      <c r="G364" s="85" t="s">
        <v>458</v>
      </c>
      <c r="H364" s="85" t="s">
        <v>459</v>
      </c>
      <c r="I364" s="85" t="s">
        <v>460</v>
      </c>
      <c r="J364" s="85" t="s">
        <v>21</v>
      </c>
      <c r="K364" s="97" t="s">
        <v>21</v>
      </c>
      <c r="L364" s="97" t="s">
        <v>461</v>
      </c>
    </row>
    <row r="365" spans="1:13" ht="12.75" x14ac:dyDescent="0.2">
      <c r="A365" s="87"/>
      <c r="B365" s="88" t="s">
        <v>462</v>
      </c>
      <c r="C365" s="88"/>
      <c r="D365" s="88"/>
      <c r="E365" s="32"/>
      <c r="F365" s="98"/>
      <c r="G365" s="98"/>
      <c r="H365" s="88"/>
      <c r="I365" s="88" t="s">
        <v>33</v>
      </c>
      <c r="J365" s="88"/>
      <c r="K365" s="99"/>
      <c r="L365" s="99" t="s">
        <v>463</v>
      </c>
      <c r="M365" s="68"/>
    </row>
    <row r="366" spans="1:13" x14ac:dyDescent="0.15">
      <c r="A366" s="10"/>
      <c r="B366" s="10"/>
      <c r="C366" s="10"/>
      <c r="D366" s="10"/>
      <c r="E366" s="10"/>
      <c r="F366" s="95"/>
      <c r="G366" s="95"/>
      <c r="H366" s="10"/>
      <c r="I366" s="10"/>
      <c r="J366" s="10"/>
      <c r="K366" s="10"/>
      <c r="L366" s="94"/>
      <c r="M366" s="68"/>
    </row>
    <row r="367" spans="1:13" x14ac:dyDescent="0.15">
      <c r="A367" s="35" t="s">
        <v>698</v>
      </c>
      <c r="B367" s="35" t="s">
        <v>699</v>
      </c>
      <c r="C367" s="6" t="s">
        <v>464</v>
      </c>
      <c r="D367" s="47">
        <v>510</v>
      </c>
      <c r="E367" s="36" t="s">
        <v>381</v>
      </c>
      <c r="F367" s="101">
        <v>39083</v>
      </c>
      <c r="G367" s="36" t="s">
        <v>36</v>
      </c>
      <c r="H367" s="102">
        <v>46000</v>
      </c>
      <c r="I367" s="102">
        <v>936807</v>
      </c>
      <c r="J367" s="102">
        <v>936807</v>
      </c>
      <c r="K367" s="102"/>
      <c r="L367" s="94">
        <v>0.04</v>
      </c>
      <c r="M367" s="68"/>
    </row>
    <row r="368" spans="1:13" x14ac:dyDescent="0.15">
      <c r="A368" s="35" t="s">
        <v>698</v>
      </c>
      <c r="B368" s="35" t="s">
        <v>699</v>
      </c>
      <c r="C368" s="6" t="s">
        <v>464</v>
      </c>
      <c r="D368" s="47">
        <v>510</v>
      </c>
      <c r="E368" s="36" t="s">
        <v>383</v>
      </c>
      <c r="F368" s="101">
        <v>39083</v>
      </c>
      <c r="G368" s="36" t="s">
        <v>36</v>
      </c>
      <c r="H368" s="102">
        <v>113000</v>
      </c>
      <c r="I368" s="102">
        <v>2301286</v>
      </c>
      <c r="J368" s="102">
        <v>2301286</v>
      </c>
      <c r="K368" s="102"/>
      <c r="L368" s="94">
        <v>0.04</v>
      </c>
      <c r="M368" s="68"/>
    </row>
    <row r="369" spans="1:14" x14ac:dyDescent="0.15">
      <c r="A369" s="35" t="s">
        <v>271</v>
      </c>
      <c r="B369" s="6" t="s">
        <v>700</v>
      </c>
      <c r="C369" s="6" t="s">
        <v>464</v>
      </c>
      <c r="D369" s="47">
        <v>519</v>
      </c>
      <c r="E369" s="36" t="s">
        <v>397</v>
      </c>
      <c r="F369" s="101">
        <v>39417</v>
      </c>
      <c r="G369" s="36" t="s">
        <v>187</v>
      </c>
      <c r="H369" s="102">
        <v>34000000000</v>
      </c>
      <c r="I369" s="102">
        <v>34152473</v>
      </c>
      <c r="J369" s="102">
        <v>32499753</v>
      </c>
      <c r="K369" s="102"/>
      <c r="L369" s="94">
        <v>7.6700000000000004E-2</v>
      </c>
      <c r="M369" s="68"/>
    </row>
    <row r="370" spans="1:14" x14ac:dyDescent="0.15">
      <c r="A370" s="35" t="s">
        <v>701</v>
      </c>
      <c r="B370" s="6" t="s">
        <v>700</v>
      </c>
      <c r="C370" s="6" t="s">
        <v>464</v>
      </c>
      <c r="D370" s="47">
        <v>519</v>
      </c>
      <c r="E370" s="36" t="s">
        <v>398</v>
      </c>
      <c r="F370" s="101">
        <v>39417</v>
      </c>
      <c r="G370" s="36" t="s">
        <v>187</v>
      </c>
      <c r="H370" s="102">
        <v>6000000000</v>
      </c>
      <c r="I370" s="102">
        <v>6000000</v>
      </c>
      <c r="J370" s="102">
        <v>6000000</v>
      </c>
      <c r="K370" s="102"/>
      <c r="L370" s="94">
        <v>0</v>
      </c>
    </row>
    <row r="371" spans="1:14" x14ac:dyDescent="0.15">
      <c r="A371" s="35"/>
      <c r="B371" s="35"/>
      <c r="C371" s="6"/>
      <c r="D371" s="47"/>
      <c r="E371" s="36"/>
      <c r="F371" s="101"/>
      <c r="G371" s="36"/>
      <c r="H371" s="102"/>
      <c r="I371" s="102"/>
      <c r="J371" s="102"/>
      <c r="K371" s="102"/>
      <c r="L371" s="94"/>
      <c r="M371" s="68"/>
    </row>
    <row r="372" spans="1:14" x14ac:dyDescent="0.15">
      <c r="A372" s="103" t="s">
        <v>437</v>
      </c>
      <c r="B372" s="57"/>
      <c r="C372" s="57"/>
      <c r="D372" s="57"/>
      <c r="E372" s="57"/>
      <c r="F372" s="104"/>
      <c r="G372" s="104"/>
      <c r="H372" s="55"/>
      <c r="I372" s="59">
        <v>43390566</v>
      </c>
      <c r="J372" s="59">
        <v>41737846</v>
      </c>
      <c r="K372" s="59">
        <v>0</v>
      </c>
      <c r="L372" s="55"/>
      <c r="M372" s="68"/>
    </row>
    <row r="373" spans="1:14" x14ac:dyDescent="0.15">
      <c r="A373" s="107"/>
      <c r="B373" s="6"/>
      <c r="C373" s="6"/>
      <c r="E373" s="6"/>
      <c r="F373" s="93"/>
      <c r="G373" s="93"/>
      <c r="H373" s="63"/>
      <c r="I373" s="63"/>
      <c r="J373" s="63"/>
      <c r="K373" s="63"/>
      <c r="L373" s="94"/>
      <c r="M373" s="68"/>
    </row>
    <row r="374" spans="1:14" x14ac:dyDescent="0.15">
      <c r="A374" s="108" t="s">
        <v>465</v>
      </c>
      <c r="B374" s="6"/>
      <c r="C374" s="6"/>
      <c r="E374" s="6"/>
      <c r="F374" s="93"/>
      <c r="G374" s="93"/>
      <c r="H374" s="68"/>
      <c r="I374" s="68"/>
      <c r="J374" s="68"/>
      <c r="K374" s="68"/>
      <c r="L374" s="94"/>
      <c r="M374" s="68"/>
      <c r="N374" s="76"/>
    </row>
    <row r="375" spans="1:14" x14ac:dyDescent="0.15">
      <c r="A375" s="70" t="s">
        <v>466</v>
      </c>
      <c r="B375" s="6"/>
      <c r="C375" s="6"/>
      <c r="E375" s="72"/>
      <c r="F375" s="109"/>
      <c r="G375" s="110"/>
      <c r="H375" s="68"/>
      <c r="I375" s="68"/>
      <c r="J375" s="68"/>
      <c r="K375" s="68"/>
      <c r="L375" s="94"/>
    </row>
    <row r="376" spans="1:14" x14ac:dyDescent="0.15">
      <c r="A376" s="70" t="s">
        <v>467</v>
      </c>
      <c r="B376" s="6"/>
      <c r="C376" s="6"/>
      <c r="E376" s="6"/>
      <c r="F376" s="93"/>
      <c r="G376" s="93"/>
      <c r="L376" s="94"/>
      <c r="M376" s="68"/>
    </row>
    <row r="377" spans="1:14" x14ac:dyDescent="0.15">
      <c r="A377" s="76"/>
      <c r="B377" s="2"/>
      <c r="C377" s="2"/>
      <c r="D377" s="76"/>
      <c r="E377" s="5"/>
      <c r="F377" s="76"/>
      <c r="G377" s="77"/>
      <c r="I377" s="5"/>
      <c r="J377" s="68"/>
      <c r="K377" s="68"/>
      <c r="L377" s="68"/>
      <c r="M377" s="68"/>
    </row>
    <row r="378" spans="1:14" x14ac:dyDescent="0.15">
      <c r="A378" s="76"/>
      <c r="B378" s="2"/>
      <c r="C378" s="2"/>
      <c r="D378" s="76"/>
      <c r="E378" s="5"/>
      <c r="F378" s="76"/>
      <c r="G378" s="77"/>
      <c r="I378" s="5"/>
      <c r="J378" s="68"/>
      <c r="K378" s="68"/>
      <c r="L378" s="68"/>
      <c r="M378" s="68"/>
    </row>
    <row r="379" spans="1:14" ht="12.75" x14ac:dyDescent="0.2">
      <c r="A379" s="111"/>
      <c r="B379" s="111"/>
      <c r="C379" s="112"/>
      <c r="D379" s="112"/>
      <c r="E379" s="112"/>
      <c r="F379" s="112"/>
      <c r="G379" s="77"/>
      <c r="I379" s="5"/>
      <c r="J379" s="68"/>
      <c r="K379" s="68"/>
      <c r="L379" s="68"/>
      <c r="M379" s="68"/>
    </row>
    <row r="380" spans="1:14" x14ac:dyDescent="0.15">
      <c r="A380" s="113" t="s">
        <v>468</v>
      </c>
      <c r="B380" s="114"/>
      <c r="C380" s="114"/>
      <c r="D380" s="114"/>
      <c r="E380" s="114"/>
      <c r="F380" s="115"/>
    </row>
    <row r="381" spans="1:14" ht="31.5" x14ac:dyDescent="0.15">
      <c r="A381" s="116" t="s">
        <v>469</v>
      </c>
      <c r="B381" s="117" t="s">
        <v>470</v>
      </c>
      <c r="C381" s="117" t="s">
        <v>471</v>
      </c>
      <c r="D381" s="118" t="s">
        <v>472</v>
      </c>
      <c r="E381" s="117" t="s">
        <v>473</v>
      </c>
      <c r="F381" s="119" t="s">
        <v>474</v>
      </c>
      <c r="G381" s="77"/>
      <c r="I381" s="5"/>
      <c r="J381" s="68"/>
      <c r="K381" s="68"/>
      <c r="L381" s="68"/>
      <c r="M381" s="68"/>
    </row>
    <row r="382" spans="1:14" ht="135" x14ac:dyDescent="0.15">
      <c r="A382" s="120">
        <v>193</v>
      </c>
      <c r="B382" s="121" t="s">
        <v>35</v>
      </c>
      <c r="C382" s="121" t="s">
        <v>475</v>
      </c>
      <c r="D382" s="121" t="s">
        <v>476</v>
      </c>
      <c r="E382" s="122" t="s">
        <v>477</v>
      </c>
      <c r="F382" s="122" t="s">
        <v>478</v>
      </c>
      <c r="G382" s="77"/>
      <c r="I382" s="5"/>
      <c r="J382" s="68"/>
      <c r="K382" s="68"/>
      <c r="L382" s="68"/>
      <c r="M382" s="68"/>
    </row>
    <row r="383" spans="1:14" ht="135" x14ac:dyDescent="0.15">
      <c r="A383" s="123">
        <v>199</v>
      </c>
      <c r="B383" s="124" t="s">
        <v>40</v>
      </c>
      <c r="C383" s="124" t="s">
        <v>475</v>
      </c>
      <c r="D383" s="124" t="s">
        <v>476</v>
      </c>
      <c r="E383" s="125" t="s">
        <v>477</v>
      </c>
      <c r="F383" s="125" t="s">
        <v>479</v>
      </c>
      <c r="G383" s="77"/>
      <c r="I383" s="5"/>
      <c r="J383" s="68"/>
      <c r="K383" s="68"/>
      <c r="L383" s="68"/>
      <c r="M383" s="68"/>
    </row>
    <row r="384" spans="1:14" ht="180" x14ac:dyDescent="0.15">
      <c r="A384" s="120">
        <v>202</v>
      </c>
      <c r="B384" s="121" t="s">
        <v>43</v>
      </c>
      <c r="C384" s="121" t="s">
        <v>475</v>
      </c>
      <c r="D384" s="121" t="s">
        <v>476</v>
      </c>
      <c r="E384" s="122" t="s">
        <v>480</v>
      </c>
      <c r="F384" s="122" t="s">
        <v>481</v>
      </c>
      <c r="G384" s="77"/>
      <c r="I384" s="5"/>
      <c r="J384" s="68"/>
      <c r="K384" s="68"/>
      <c r="L384" s="68"/>
      <c r="M384" s="68"/>
    </row>
    <row r="385" spans="1:13" ht="45" x14ac:dyDescent="0.15">
      <c r="A385" s="123">
        <v>211</v>
      </c>
      <c r="B385" s="124" t="s">
        <v>48</v>
      </c>
      <c r="C385" s="124" t="s">
        <v>482</v>
      </c>
      <c r="D385" s="124" t="s">
        <v>476</v>
      </c>
      <c r="E385" s="124" t="s">
        <v>483</v>
      </c>
      <c r="F385" s="124" t="s">
        <v>484</v>
      </c>
      <c r="G385" s="77"/>
      <c r="I385" s="5"/>
    </row>
    <row r="386" spans="1:13" ht="67.5" x14ac:dyDescent="0.15">
      <c r="A386" s="120">
        <v>221</v>
      </c>
      <c r="B386" s="121" t="s">
        <v>53</v>
      </c>
      <c r="C386" s="121" t="s">
        <v>482</v>
      </c>
      <c r="D386" s="121" t="s">
        <v>485</v>
      </c>
      <c r="E386" s="124" t="s">
        <v>486</v>
      </c>
      <c r="F386" s="124" t="s">
        <v>487</v>
      </c>
      <c r="G386" s="77"/>
      <c r="I386" s="5"/>
      <c r="J386" s="68"/>
      <c r="K386" s="68"/>
      <c r="L386" s="68"/>
      <c r="M386" s="68"/>
    </row>
    <row r="387" spans="1:13" ht="33.75" x14ac:dyDescent="0.15">
      <c r="A387" s="123">
        <v>225</v>
      </c>
      <c r="B387" s="124" t="s">
        <v>61</v>
      </c>
      <c r="C387" s="124" t="s">
        <v>488</v>
      </c>
      <c r="D387" s="124" t="s">
        <v>489</v>
      </c>
      <c r="E387" s="124" t="s">
        <v>490</v>
      </c>
      <c r="F387" s="124" t="s">
        <v>491</v>
      </c>
      <c r="G387" s="77"/>
      <c r="I387" s="5"/>
      <c r="J387" s="68"/>
      <c r="K387" s="68"/>
      <c r="L387" s="68"/>
      <c r="M387" s="68"/>
    </row>
    <row r="388" spans="1:13" ht="22.5" x14ac:dyDescent="0.15">
      <c r="A388" s="120">
        <v>226</v>
      </c>
      <c r="B388" s="121" t="s">
        <v>492</v>
      </c>
      <c r="C388" s="121" t="s">
        <v>482</v>
      </c>
      <c r="D388" s="121" t="s">
        <v>476</v>
      </c>
      <c r="E388" s="121" t="s">
        <v>493</v>
      </c>
      <c r="F388" s="121" t="s">
        <v>494</v>
      </c>
      <c r="G388" s="77"/>
      <c r="I388" s="5"/>
      <c r="J388" s="68"/>
      <c r="K388" s="68"/>
      <c r="L388" s="68"/>
      <c r="M388" s="68"/>
    </row>
    <row r="389" spans="1:13" ht="22.5" x14ac:dyDescent="0.15">
      <c r="A389" s="123">
        <v>228</v>
      </c>
      <c r="B389" s="124" t="s">
        <v>66</v>
      </c>
      <c r="C389" s="124" t="s">
        <v>488</v>
      </c>
      <c r="D389" s="124" t="s">
        <v>489</v>
      </c>
      <c r="E389" s="124" t="s">
        <v>495</v>
      </c>
      <c r="F389" s="124" t="s">
        <v>495</v>
      </c>
      <c r="G389" s="77"/>
      <c r="I389" s="5"/>
      <c r="J389" s="68"/>
      <c r="K389" s="68"/>
      <c r="L389" s="68"/>
      <c r="M389" s="68"/>
    </row>
    <row r="390" spans="1:13" ht="45" x14ac:dyDescent="0.15">
      <c r="A390" s="120">
        <v>233</v>
      </c>
      <c r="B390" s="121" t="s">
        <v>496</v>
      </c>
      <c r="C390" s="121" t="s">
        <v>482</v>
      </c>
      <c r="D390" s="121" t="s">
        <v>497</v>
      </c>
      <c r="E390" s="124" t="s">
        <v>498</v>
      </c>
      <c r="F390" s="124" t="s">
        <v>499</v>
      </c>
      <c r="G390" s="77"/>
    </row>
    <row r="391" spans="1:13" ht="67.5" x14ac:dyDescent="0.15">
      <c r="A391" s="123">
        <v>236</v>
      </c>
      <c r="B391" s="124" t="s">
        <v>68</v>
      </c>
      <c r="C391" s="124" t="s">
        <v>475</v>
      </c>
      <c r="D391" s="124" t="s">
        <v>489</v>
      </c>
      <c r="E391" s="124" t="s">
        <v>500</v>
      </c>
      <c r="F391" s="124" t="s">
        <v>501</v>
      </c>
      <c r="G391" s="77"/>
      <c r="I391" s="5"/>
      <c r="J391" s="68"/>
      <c r="K391" s="68"/>
      <c r="L391" s="68"/>
      <c r="M391" s="68"/>
    </row>
    <row r="392" spans="1:13" ht="33.75" x14ac:dyDescent="0.15">
      <c r="A392" s="120">
        <v>239</v>
      </c>
      <c r="B392" s="121" t="s">
        <v>73</v>
      </c>
      <c r="C392" s="121" t="s">
        <v>502</v>
      </c>
      <c r="D392" s="121" t="s">
        <v>476</v>
      </c>
      <c r="E392" s="121" t="s">
        <v>503</v>
      </c>
      <c r="F392" s="121" t="s">
        <v>503</v>
      </c>
      <c r="G392" s="77"/>
      <c r="I392" s="5"/>
      <c r="J392" s="68"/>
      <c r="K392" s="68"/>
      <c r="L392" s="68"/>
      <c r="M392" s="68"/>
    </row>
    <row r="393" spans="1:13" ht="33.75" x14ac:dyDescent="0.15">
      <c r="A393" s="123">
        <v>243</v>
      </c>
      <c r="B393" s="124" t="s">
        <v>504</v>
      </c>
      <c r="C393" s="124" t="s">
        <v>502</v>
      </c>
      <c r="D393" s="124" t="s">
        <v>476</v>
      </c>
      <c r="E393" s="124" t="s">
        <v>505</v>
      </c>
      <c r="F393" s="124" t="s">
        <v>505</v>
      </c>
      <c r="G393" s="77"/>
      <c r="I393" s="5"/>
      <c r="J393" s="68"/>
      <c r="K393" s="68"/>
      <c r="L393" s="68"/>
      <c r="M393" s="68"/>
    </row>
    <row r="394" spans="1:13" ht="90" x14ac:dyDescent="0.15">
      <c r="A394" s="120">
        <v>245</v>
      </c>
      <c r="B394" s="121" t="s">
        <v>76</v>
      </c>
      <c r="C394" s="121" t="s">
        <v>482</v>
      </c>
      <c r="D394" s="121" t="s">
        <v>485</v>
      </c>
      <c r="E394" s="124" t="s">
        <v>506</v>
      </c>
      <c r="F394" s="124" t="s">
        <v>507</v>
      </c>
      <c r="G394" s="77"/>
      <c r="I394" s="5"/>
      <c r="J394" s="68"/>
      <c r="K394" s="68"/>
      <c r="L394" s="68"/>
      <c r="M394" s="68"/>
    </row>
    <row r="395" spans="1:13" ht="101.25" x14ac:dyDescent="0.15">
      <c r="A395" s="123">
        <v>247</v>
      </c>
      <c r="B395" s="124" t="s">
        <v>81</v>
      </c>
      <c r="C395" s="124" t="s">
        <v>482</v>
      </c>
      <c r="D395" s="124" t="s">
        <v>485</v>
      </c>
      <c r="E395" s="124" t="s">
        <v>508</v>
      </c>
      <c r="F395" s="124" t="s">
        <v>509</v>
      </c>
      <c r="G395" s="77"/>
      <c r="I395" s="5"/>
      <c r="J395" s="68"/>
      <c r="K395" s="68"/>
      <c r="L395" s="68"/>
      <c r="M395" s="68"/>
    </row>
    <row r="396" spans="1:13" ht="33.75" x14ac:dyDescent="0.15">
      <c r="A396" s="120">
        <v>262</v>
      </c>
      <c r="B396" s="121" t="s">
        <v>86</v>
      </c>
      <c r="C396" s="121" t="s">
        <v>510</v>
      </c>
      <c r="D396" s="121" t="s">
        <v>476</v>
      </c>
      <c r="E396" s="121" t="s">
        <v>511</v>
      </c>
      <c r="F396" s="121" t="s">
        <v>511</v>
      </c>
      <c r="G396" s="77"/>
    </row>
    <row r="397" spans="1:13" ht="67.5" x14ac:dyDescent="0.15">
      <c r="A397" s="123">
        <v>265</v>
      </c>
      <c r="B397" s="124" t="s">
        <v>512</v>
      </c>
      <c r="C397" s="124" t="s">
        <v>513</v>
      </c>
      <c r="D397" s="124" t="s">
        <v>485</v>
      </c>
      <c r="E397" s="124" t="s">
        <v>514</v>
      </c>
      <c r="F397" s="124" t="s">
        <v>515</v>
      </c>
      <c r="G397" s="77"/>
      <c r="I397" s="5"/>
      <c r="J397" s="68"/>
      <c r="K397" s="68"/>
      <c r="L397" s="68"/>
      <c r="M397" s="68"/>
    </row>
    <row r="398" spans="1:13" ht="22.5" x14ac:dyDescent="0.15">
      <c r="A398" s="120">
        <v>270</v>
      </c>
      <c r="B398" s="121" t="s">
        <v>93</v>
      </c>
      <c r="C398" s="121" t="s">
        <v>488</v>
      </c>
      <c r="D398" s="121" t="s">
        <v>489</v>
      </c>
      <c r="E398" s="121" t="s">
        <v>495</v>
      </c>
      <c r="F398" s="121" t="s">
        <v>495</v>
      </c>
      <c r="G398" s="77"/>
      <c r="I398" s="5"/>
      <c r="J398" s="68"/>
      <c r="K398" s="68"/>
      <c r="L398" s="68"/>
      <c r="M398" s="68"/>
    </row>
    <row r="399" spans="1:13" ht="101.25" x14ac:dyDescent="0.15">
      <c r="A399" s="123">
        <v>271</v>
      </c>
      <c r="B399" s="124" t="s">
        <v>95</v>
      </c>
      <c r="C399" s="124" t="s">
        <v>516</v>
      </c>
      <c r="D399" s="124" t="s">
        <v>485</v>
      </c>
      <c r="E399" s="124" t="s">
        <v>517</v>
      </c>
      <c r="F399" s="124" t="s">
        <v>518</v>
      </c>
      <c r="G399" s="77"/>
      <c r="I399" s="5"/>
      <c r="J399" s="68"/>
      <c r="K399" s="68"/>
      <c r="L399" s="68"/>
      <c r="M399" s="68"/>
    </row>
    <row r="400" spans="1:13" ht="33.75" x14ac:dyDescent="0.15">
      <c r="A400" s="120">
        <v>278</v>
      </c>
      <c r="B400" s="121" t="s">
        <v>519</v>
      </c>
      <c r="C400" s="121" t="s">
        <v>520</v>
      </c>
      <c r="D400" s="121" t="s">
        <v>476</v>
      </c>
      <c r="E400" s="121" t="s">
        <v>521</v>
      </c>
      <c r="F400" s="121" t="s">
        <v>521</v>
      </c>
      <c r="G400" s="77"/>
      <c r="I400" s="5"/>
      <c r="J400" s="68"/>
      <c r="K400" s="68"/>
      <c r="L400" s="68"/>
      <c r="M400" s="68"/>
    </row>
    <row r="401" spans="1:14" ht="33.75" x14ac:dyDescent="0.15">
      <c r="A401" s="123">
        <v>280</v>
      </c>
      <c r="B401" s="124" t="s">
        <v>100</v>
      </c>
      <c r="C401" s="124" t="s">
        <v>482</v>
      </c>
      <c r="D401" s="124" t="s">
        <v>522</v>
      </c>
      <c r="E401" s="124" t="s">
        <v>523</v>
      </c>
      <c r="F401" s="124" t="s">
        <v>524</v>
      </c>
      <c r="G401" s="77"/>
      <c r="I401" s="5"/>
      <c r="J401" s="68"/>
      <c r="K401" s="68"/>
      <c r="L401" s="68"/>
      <c r="M401" s="68"/>
    </row>
    <row r="402" spans="1:14" ht="90" x14ac:dyDescent="0.15">
      <c r="A402" s="120">
        <v>282</v>
      </c>
      <c r="B402" s="121" t="s">
        <v>104</v>
      </c>
      <c r="C402" s="121" t="s">
        <v>516</v>
      </c>
      <c r="D402" s="121" t="s">
        <v>485</v>
      </c>
      <c r="E402" s="124" t="s">
        <v>525</v>
      </c>
      <c r="F402" s="124" t="s">
        <v>526</v>
      </c>
      <c r="G402" s="77"/>
      <c r="I402" s="5"/>
    </row>
    <row r="403" spans="1:14" ht="78.75" x14ac:dyDescent="0.15">
      <c r="A403" s="123">
        <v>283</v>
      </c>
      <c r="B403" s="124" t="s">
        <v>110</v>
      </c>
      <c r="C403" s="124" t="s">
        <v>475</v>
      </c>
      <c r="D403" s="124" t="s">
        <v>489</v>
      </c>
      <c r="E403" s="124" t="s">
        <v>527</v>
      </c>
      <c r="F403" s="124" t="s">
        <v>528</v>
      </c>
      <c r="G403" s="77"/>
      <c r="I403" s="5"/>
      <c r="J403" s="68"/>
      <c r="K403" s="68"/>
      <c r="L403" s="68"/>
      <c r="M403" s="68"/>
    </row>
    <row r="404" spans="1:14" x14ac:dyDescent="0.15">
      <c r="A404" s="120">
        <v>290</v>
      </c>
      <c r="B404" s="121" t="s">
        <v>114</v>
      </c>
      <c r="C404" s="121" t="s">
        <v>516</v>
      </c>
      <c r="D404" s="121" t="s">
        <v>529</v>
      </c>
      <c r="E404" s="121" t="s">
        <v>530</v>
      </c>
      <c r="F404" s="121" t="s">
        <v>531</v>
      </c>
      <c r="G404" s="77"/>
      <c r="I404" s="5"/>
      <c r="J404" s="68"/>
      <c r="K404" s="68"/>
      <c r="L404" s="68"/>
      <c r="M404" s="68"/>
    </row>
    <row r="405" spans="1:14" ht="101.25" x14ac:dyDescent="0.15">
      <c r="A405" s="123">
        <v>294</v>
      </c>
      <c r="B405" s="124" t="s">
        <v>118</v>
      </c>
      <c r="C405" s="124" t="s">
        <v>482</v>
      </c>
      <c r="D405" s="124" t="s">
        <v>485</v>
      </c>
      <c r="E405" s="125" t="s">
        <v>532</v>
      </c>
      <c r="F405" s="125" t="s">
        <v>533</v>
      </c>
      <c r="G405" s="77"/>
      <c r="I405" s="5"/>
      <c r="J405" s="68"/>
      <c r="K405" s="68"/>
      <c r="L405" s="68"/>
      <c r="M405" s="68"/>
    </row>
    <row r="406" spans="1:14" ht="33.75" x14ac:dyDescent="0.15">
      <c r="A406" s="120">
        <v>295</v>
      </c>
      <c r="B406" s="121" t="s">
        <v>534</v>
      </c>
      <c r="C406" s="121" t="s">
        <v>516</v>
      </c>
      <c r="D406" s="121" t="s">
        <v>535</v>
      </c>
      <c r="E406" s="121" t="s">
        <v>536</v>
      </c>
      <c r="F406" s="121" t="s">
        <v>536</v>
      </c>
      <c r="G406" s="77"/>
      <c r="I406" s="5"/>
      <c r="J406" s="68"/>
      <c r="K406" s="68"/>
      <c r="L406" s="68"/>
      <c r="M406" s="68"/>
    </row>
    <row r="407" spans="1:14" x14ac:dyDescent="0.15">
      <c r="A407" s="123">
        <v>299</v>
      </c>
      <c r="B407" s="124" t="s">
        <v>122</v>
      </c>
      <c r="C407" s="124" t="s">
        <v>516</v>
      </c>
      <c r="D407" s="124" t="s">
        <v>529</v>
      </c>
      <c r="E407" s="124" t="s">
        <v>530</v>
      </c>
      <c r="F407" s="124" t="s">
        <v>531</v>
      </c>
      <c r="G407" s="77"/>
      <c r="I407" s="5"/>
      <c r="J407" s="68"/>
      <c r="K407" s="68"/>
      <c r="L407" s="68"/>
      <c r="M407" s="68"/>
    </row>
    <row r="408" spans="1:14" ht="33.75" x14ac:dyDescent="0.15">
      <c r="A408" s="120">
        <v>300</v>
      </c>
      <c r="B408" s="121" t="s">
        <v>125</v>
      </c>
      <c r="C408" s="121" t="s">
        <v>513</v>
      </c>
      <c r="D408" s="121" t="s">
        <v>489</v>
      </c>
      <c r="E408" s="121" t="s">
        <v>537</v>
      </c>
      <c r="F408" s="121" t="s">
        <v>538</v>
      </c>
      <c r="G408" s="77"/>
      <c r="I408" s="5"/>
    </row>
    <row r="409" spans="1:14" ht="45" x14ac:dyDescent="0.15">
      <c r="A409" s="123">
        <v>304</v>
      </c>
      <c r="B409" s="124" t="s">
        <v>539</v>
      </c>
      <c r="C409" s="124" t="s">
        <v>510</v>
      </c>
      <c r="D409" s="124" t="s">
        <v>540</v>
      </c>
      <c r="E409" s="124" t="s">
        <v>541</v>
      </c>
      <c r="F409" s="124" t="s">
        <v>542</v>
      </c>
      <c r="G409" s="77"/>
      <c r="I409" s="5"/>
      <c r="J409" s="68"/>
      <c r="K409" s="68"/>
      <c r="L409" s="68"/>
      <c r="M409" s="68"/>
    </row>
    <row r="410" spans="1:14" ht="33.75" x14ac:dyDescent="0.15">
      <c r="A410" s="123" t="s">
        <v>543</v>
      </c>
      <c r="B410" s="124" t="s">
        <v>132</v>
      </c>
      <c r="C410" s="124" t="s">
        <v>482</v>
      </c>
      <c r="D410" s="124" t="s">
        <v>544</v>
      </c>
      <c r="E410" s="124" t="s">
        <v>545</v>
      </c>
      <c r="F410" s="124" t="s">
        <v>546</v>
      </c>
      <c r="G410" s="77"/>
      <c r="I410" s="5"/>
      <c r="J410" s="68"/>
      <c r="K410" s="68"/>
      <c r="L410" s="68"/>
      <c r="M410" s="68"/>
    </row>
    <row r="411" spans="1:14" ht="56.25" x14ac:dyDescent="0.15">
      <c r="A411" s="120">
        <v>311</v>
      </c>
      <c r="B411" s="121" t="s">
        <v>547</v>
      </c>
      <c r="C411" s="121" t="s">
        <v>510</v>
      </c>
      <c r="D411" s="121" t="s">
        <v>548</v>
      </c>
      <c r="E411" s="121" t="s">
        <v>549</v>
      </c>
      <c r="F411" s="121" t="s">
        <v>550</v>
      </c>
      <c r="G411" s="77"/>
      <c r="I411" s="5"/>
      <c r="J411" s="68"/>
      <c r="K411" s="68"/>
      <c r="L411" s="68"/>
      <c r="M411" s="68"/>
    </row>
    <row r="412" spans="1:14" ht="22.5" x14ac:dyDescent="0.15">
      <c r="A412" s="123">
        <v>312</v>
      </c>
      <c r="B412" s="124" t="s">
        <v>551</v>
      </c>
      <c r="C412" s="124" t="s">
        <v>552</v>
      </c>
      <c r="D412" s="124" t="s">
        <v>476</v>
      </c>
      <c r="E412" s="124" t="s">
        <v>553</v>
      </c>
      <c r="F412" s="124" t="s">
        <v>553</v>
      </c>
      <c r="G412" s="77"/>
      <c r="I412" s="5"/>
      <c r="J412" s="68"/>
      <c r="K412" s="68"/>
      <c r="L412" s="68"/>
      <c r="M412" s="68"/>
    </row>
    <row r="413" spans="1:14" ht="112.5" x14ac:dyDescent="0.15">
      <c r="A413" s="120">
        <v>313</v>
      </c>
      <c r="B413" s="121" t="s">
        <v>554</v>
      </c>
      <c r="C413" s="121" t="s">
        <v>555</v>
      </c>
      <c r="D413" s="121" t="s">
        <v>556</v>
      </c>
      <c r="E413" s="124" t="s">
        <v>557</v>
      </c>
      <c r="F413" s="121" t="s">
        <v>558</v>
      </c>
      <c r="G413" s="77"/>
      <c r="I413" s="5"/>
      <c r="J413" s="68"/>
      <c r="K413" s="68"/>
      <c r="L413" s="68"/>
      <c r="M413" s="68"/>
    </row>
    <row r="414" spans="1:14" ht="33.75" x14ac:dyDescent="0.15">
      <c r="A414" s="123">
        <v>315</v>
      </c>
      <c r="B414" s="124" t="s">
        <v>148</v>
      </c>
      <c r="C414" s="124" t="s">
        <v>559</v>
      </c>
      <c r="D414" s="124" t="s">
        <v>529</v>
      </c>
      <c r="E414" s="124" t="s">
        <v>560</v>
      </c>
      <c r="F414" s="124" t="s">
        <v>531</v>
      </c>
      <c r="G414" s="77"/>
      <c r="I414" s="5"/>
    </row>
    <row r="415" spans="1:14" x14ac:dyDescent="0.15">
      <c r="A415" s="120">
        <v>316</v>
      </c>
      <c r="B415" s="121" t="s">
        <v>148</v>
      </c>
      <c r="C415" s="121" t="s">
        <v>516</v>
      </c>
      <c r="D415" s="121" t="s">
        <v>529</v>
      </c>
      <c r="E415" s="121" t="s">
        <v>530</v>
      </c>
      <c r="F415" s="121" t="s">
        <v>531</v>
      </c>
      <c r="G415" s="77"/>
      <c r="I415" s="5"/>
      <c r="J415" s="68"/>
      <c r="K415" s="68"/>
      <c r="L415" s="68"/>
      <c r="M415" s="68"/>
      <c r="N415" s="68"/>
    </row>
    <row r="416" spans="1:14" ht="22.5" x14ac:dyDescent="0.15">
      <c r="A416" s="123">
        <v>319</v>
      </c>
      <c r="B416" s="124" t="s">
        <v>151</v>
      </c>
      <c r="C416" s="124" t="s">
        <v>488</v>
      </c>
      <c r="D416" s="124" t="s">
        <v>489</v>
      </c>
      <c r="E416" s="124" t="s">
        <v>495</v>
      </c>
      <c r="F416" s="124" t="s">
        <v>495</v>
      </c>
      <c r="G416" s="77"/>
      <c r="I416" s="5"/>
      <c r="J416" s="68"/>
      <c r="K416" s="68"/>
      <c r="L416" s="68"/>
      <c r="M416" s="68"/>
      <c r="N416" s="68"/>
    </row>
    <row r="417" spans="1:14" ht="101.25" x14ac:dyDescent="0.15">
      <c r="A417" s="120">
        <v>322</v>
      </c>
      <c r="B417" s="121" t="s">
        <v>153</v>
      </c>
      <c r="C417" s="121" t="s">
        <v>516</v>
      </c>
      <c r="D417" s="121" t="s">
        <v>485</v>
      </c>
      <c r="E417" s="124" t="s">
        <v>561</v>
      </c>
      <c r="F417" s="124" t="s">
        <v>507</v>
      </c>
      <c r="G417" s="77"/>
      <c r="I417" s="5"/>
      <c r="J417" s="68"/>
      <c r="K417" s="68"/>
      <c r="L417" s="68"/>
      <c r="M417" s="68"/>
      <c r="N417" s="68"/>
    </row>
    <row r="418" spans="1:14" ht="56.25" x14ac:dyDescent="0.15">
      <c r="A418" s="123">
        <v>323</v>
      </c>
      <c r="B418" s="124" t="s">
        <v>562</v>
      </c>
      <c r="C418" s="124" t="s">
        <v>552</v>
      </c>
      <c r="D418" s="124" t="s">
        <v>563</v>
      </c>
      <c r="E418" s="124" t="s">
        <v>564</v>
      </c>
      <c r="F418" s="124" t="s">
        <v>565</v>
      </c>
      <c r="G418" s="78"/>
      <c r="I418" s="5"/>
      <c r="J418" s="68"/>
      <c r="K418" s="68"/>
      <c r="L418" s="68"/>
      <c r="M418" s="68"/>
      <c r="N418" s="68"/>
    </row>
    <row r="419" spans="1:14" ht="22.5" x14ac:dyDescent="0.15">
      <c r="A419" s="120">
        <v>330</v>
      </c>
      <c r="B419" s="121" t="s">
        <v>162</v>
      </c>
      <c r="C419" s="121" t="s">
        <v>513</v>
      </c>
      <c r="D419" s="121" t="s">
        <v>566</v>
      </c>
      <c r="E419" s="121" t="s">
        <v>567</v>
      </c>
      <c r="F419" s="121" t="s">
        <v>567</v>
      </c>
      <c r="G419" s="78"/>
      <c r="I419" s="5"/>
      <c r="J419" s="68"/>
      <c r="K419" s="68"/>
      <c r="L419" s="68"/>
      <c r="M419" s="68"/>
      <c r="N419" s="68"/>
    </row>
    <row r="420" spans="1:14" ht="33.75" x14ac:dyDescent="0.15">
      <c r="A420" s="123">
        <v>331</v>
      </c>
      <c r="B420" s="124" t="s">
        <v>166</v>
      </c>
      <c r="C420" s="124" t="s">
        <v>559</v>
      </c>
      <c r="D420" s="124" t="s">
        <v>568</v>
      </c>
      <c r="E420" s="124" t="s">
        <v>569</v>
      </c>
      <c r="F420" s="124" t="s">
        <v>570</v>
      </c>
      <c r="G420" s="78"/>
      <c r="I420" s="5"/>
    </row>
    <row r="421" spans="1:14" ht="45" x14ac:dyDescent="0.15">
      <c r="A421" s="123">
        <v>332</v>
      </c>
      <c r="B421" s="124" t="s">
        <v>166</v>
      </c>
      <c r="C421" s="124" t="s">
        <v>571</v>
      </c>
      <c r="D421" s="124" t="s">
        <v>572</v>
      </c>
      <c r="E421" s="124" t="s">
        <v>573</v>
      </c>
      <c r="F421" s="124" t="s">
        <v>574</v>
      </c>
      <c r="G421" s="78"/>
      <c r="I421" s="5"/>
    </row>
    <row r="422" spans="1:14" ht="33.75" x14ac:dyDescent="0.15">
      <c r="A422" s="120" t="s">
        <v>575</v>
      </c>
      <c r="B422" s="121" t="s">
        <v>142</v>
      </c>
      <c r="C422" s="121" t="s">
        <v>482</v>
      </c>
      <c r="D422" s="121" t="s">
        <v>544</v>
      </c>
      <c r="E422" s="121" t="s">
        <v>545</v>
      </c>
      <c r="F422" s="121" t="s">
        <v>546</v>
      </c>
      <c r="G422" s="78"/>
      <c r="I422" s="5"/>
    </row>
    <row r="423" spans="1:14" ht="22.5" x14ac:dyDescent="0.15">
      <c r="A423" s="123" t="s">
        <v>576</v>
      </c>
      <c r="B423" s="124" t="s">
        <v>171</v>
      </c>
      <c r="C423" s="124" t="s">
        <v>577</v>
      </c>
      <c r="D423" s="124" t="s">
        <v>489</v>
      </c>
      <c r="E423" s="124" t="s">
        <v>578</v>
      </c>
      <c r="F423" s="124" t="s">
        <v>578</v>
      </c>
      <c r="G423" s="76"/>
      <c r="H423" s="76"/>
      <c r="I423" s="76"/>
      <c r="J423" s="68"/>
      <c r="K423" s="68"/>
      <c r="L423" s="68"/>
      <c r="M423" s="68"/>
      <c r="N423" s="76"/>
    </row>
    <row r="424" spans="1:14" ht="22.5" x14ac:dyDescent="0.15">
      <c r="A424" s="120">
        <v>338</v>
      </c>
      <c r="B424" s="121" t="s">
        <v>579</v>
      </c>
      <c r="C424" s="121" t="s">
        <v>510</v>
      </c>
      <c r="D424" s="121" t="s">
        <v>476</v>
      </c>
      <c r="E424" s="124" t="s">
        <v>580</v>
      </c>
      <c r="F424" s="124" t="s">
        <v>580</v>
      </c>
      <c r="J424" s="68"/>
      <c r="K424" s="68"/>
      <c r="L424" s="68"/>
      <c r="M424" s="68"/>
      <c r="N424" s="68"/>
    </row>
    <row r="425" spans="1:14" ht="56.25" x14ac:dyDescent="0.15">
      <c r="A425" s="123">
        <v>341</v>
      </c>
      <c r="B425" s="124" t="s">
        <v>182</v>
      </c>
      <c r="C425" s="124" t="s">
        <v>488</v>
      </c>
      <c r="D425" s="124" t="s">
        <v>476</v>
      </c>
      <c r="E425" s="124" t="s">
        <v>581</v>
      </c>
      <c r="F425" s="124" t="s">
        <v>581</v>
      </c>
    </row>
    <row r="426" spans="1:14" ht="33.75" x14ac:dyDescent="0.15">
      <c r="A426" s="120">
        <v>342</v>
      </c>
      <c r="B426" s="121" t="s">
        <v>186</v>
      </c>
      <c r="C426" s="121" t="s">
        <v>516</v>
      </c>
      <c r="D426" s="121" t="s">
        <v>582</v>
      </c>
      <c r="E426" s="124" t="s">
        <v>536</v>
      </c>
      <c r="F426" s="121" t="s">
        <v>536</v>
      </c>
    </row>
    <row r="427" spans="1:14" ht="56.25" x14ac:dyDescent="0.15">
      <c r="A427" s="123">
        <v>346</v>
      </c>
      <c r="B427" s="124" t="s">
        <v>201</v>
      </c>
      <c r="C427" s="124" t="s">
        <v>510</v>
      </c>
      <c r="D427" s="124" t="s">
        <v>548</v>
      </c>
      <c r="E427" s="124" t="s">
        <v>583</v>
      </c>
      <c r="F427" s="124" t="s">
        <v>550</v>
      </c>
    </row>
    <row r="428" spans="1:14" ht="45" x14ac:dyDescent="0.15">
      <c r="A428" s="120" t="s">
        <v>584</v>
      </c>
      <c r="B428" s="121" t="s">
        <v>203</v>
      </c>
      <c r="C428" s="121" t="s">
        <v>516</v>
      </c>
      <c r="D428" s="124" t="s">
        <v>485</v>
      </c>
      <c r="E428" s="124" t="s">
        <v>585</v>
      </c>
      <c r="F428" s="124" t="s">
        <v>585</v>
      </c>
    </row>
    <row r="429" spans="1:14" ht="45" x14ac:dyDescent="0.15">
      <c r="A429" s="123">
        <v>354</v>
      </c>
      <c r="B429" s="124" t="s">
        <v>586</v>
      </c>
      <c r="C429" s="124" t="s">
        <v>559</v>
      </c>
      <c r="D429" s="124" t="s">
        <v>587</v>
      </c>
      <c r="E429" s="124" t="s">
        <v>588</v>
      </c>
      <c r="F429" s="124" t="s">
        <v>588</v>
      </c>
    </row>
    <row r="430" spans="1:14" ht="22.5" x14ac:dyDescent="0.15">
      <c r="A430" s="120">
        <v>361</v>
      </c>
      <c r="B430" s="121" t="s">
        <v>589</v>
      </c>
      <c r="C430" s="121" t="s">
        <v>552</v>
      </c>
      <c r="D430" s="121" t="s">
        <v>476</v>
      </c>
      <c r="E430" s="121" t="s">
        <v>553</v>
      </c>
      <c r="F430" s="121" t="s">
        <v>553</v>
      </c>
    </row>
    <row r="431" spans="1:14" ht="33.75" x14ac:dyDescent="0.15">
      <c r="A431" s="123">
        <v>362</v>
      </c>
      <c r="B431" s="124" t="s">
        <v>590</v>
      </c>
      <c r="C431" s="124" t="s">
        <v>482</v>
      </c>
      <c r="D431" s="124" t="s">
        <v>476</v>
      </c>
      <c r="E431" s="124" t="s">
        <v>521</v>
      </c>
      <c r="F431" s="124" t="s">
        <v>521</v>
      </c>
    </row>
    <row r="432" spans="1:14" ht="45" x14ac:dyDescent="0.15">
      <c r="A432" s="120">
        <v>363</v>
      </c>
      <c r="B432" s="121" t="s">
        <v>240</v>
      </c>
      <c r="C432" s="121" t="s">
        <v>516</v>
      </c>
      <c r="D432" s="121" t="s">
        <v>591</v>
      </c>
      <c r="E432" s="124" t="s">
        <v>592</v>
      </c>
      <c r="F432" s="124" t="s">
        <v>592</v>
      </c>
    </row>
    <row r="433" spans="1:6" ht="78.75" x14ac:dyDescent="0.15">
      <c r="A433" s="123" t="s">
        <v>593</v>
      </c>
      <c r="B433" s="124" t="s">
        <v>211</v>
      </c>
      <c r="C433" s="124" t="s">
        <v>516</v>
      </c>
      <c r="D433" s="124" t="s">
        <v>485</v>
      </c>
      <c r="E433" s="124" t="s">
        <v>594</v>
      </c>
      <c r="F433" s="124" t="s">
        <v>507</v>
      </c>
    </row>
    <row r="434" spans="1:6" ht="22.5" x14ac:dyDescent="0.15">
      <c r="A434" s="120">
        <v>365</v>
      </c>
      <c r="B434" s="121" t="s">
        <v>245</v>
      </c>
      <c r="C434" s="121" t="s">
        <v>552</v>
      </c>
      <c r="D434" s="121" t="s">
        <v>595</v>
      </c>
      <c r="E434" s="124" t="s">
        <v>596</v>
      </c>
      <c r="F434" s="124" t="s">
        <v>596</v>
      </c>
    </row>
    <row r="435" spans="1:6" ht="22.5" x14ac:dyDescent="0.15">
      <c r="A435" s="123">
        <v>367</v>
      </c>
      <c r="B435" s="124" t="s">
        <v>248</v>
      </c>
      <c r="C435" s="124" t="s">
        <v>488</v>
      </c>
      <c r="D435" s="124" t="s">
        <v>489</v>
      </c>
      <c r="E435" s="124" t="s">
        <v>495</v>
      </c>
      <c r="F435" s="124" t="s">
        <v>495</v>
      </c>
    </row>
    <row r="436" spans="1:6" ht="56.25" x14ac:dyDescent="0.15">
      <c r="A436" s="120">
        <v>368</v>
      </c>
      <c r="B436" s="121" t="s">
        <v>597</v>
      </c>
      <c r="C436" s="121" t="s">
        <v>510</v>
      </c>
      <c r="D436" s="121" t="s">
        <v>598</v>
      </c>
      <c r="E436" s="124" t="s">
        <v>599</v>
      </c>
      <c r="F436" s="124" t="s">
        <v>600</v>
      </c>
    </row>
    <row r="437" spans="1:6" ht="33.75" x14ac:dyDescent="0.15">
      <c r="A437" s="123">
        <v>369</v>
      </c>
      <c r="B437" s="124" t="s">
        <v>253</v>
      </c>
      <c r="C437" s="124" t="s">
        <v>552</v>
      </c>
      <c r="D437" s="124" t="s">
        <v>535</v>
      </c>
      <c r="E437" s="124" t="s">
        <v>536</v>
      </c>
      <c r="F437" s="124" t="s">
        <v>536</v>
      </c>
    </row>
    <row r="438" spans="1:6" ht="45" x14ac:dyDescent="0.15">
      <c r="A438" s="123">
        <v>373</v>
      </c>
      <c r="B438" s="124" t="s">
        <v>257</v>
      </c>
      <c r="C438" s="124" t="s">
        <v>513</v>
      </c>
      <c r="D438" s="124" t="s">
        <v>601</v>
      </c>
      <c r="E438" s="124" t="s">
        <v>602</v>
      </c>
      <c r="F438" s="124" t="s">
        <v>603</v>
      </c>
    </row>
    <row r="439" spans="1:6" x14ac:dyDescent="0.15">
      <c r="A439" s="123">
        <v>379</v>
      </c>
      <c r="B439" s="124" t="s">
        <v>262</v>
      </c>
      <c r="C439" s="124" t="s">
        <v>516</v>
      </c>
      <c r="D439" s="124" t="s">
        <v>529</v>
      </c>
      <c r="E439" s="124" t="s">
        <v>530</v>
      </c>
      <c r="F439" s="124" t="s">
        <v>530</v>
      </c>
    </row>
    <row r="440" spans="1:6" ht="67.5" x14ac:dyDescent="0.15">
      <c r="A440" s="123" t="s">
        <v>604</v>
      </c>
      <c r="B440" s="124" t="s">
        <v>175</v>
      </c>
      <c r="C440" s="124" t="s">
        <v>577</v>
      </c>
      <c r="D440" s="124" t="s">
        <v>485</v>
      </c>
      <c r="E440" s="124" t="s">
        <v>605</v>
      </c>
      <c r="F440" s="124" t="s">
        <v>605</v>
      </c>
    </row>
    <row r="441" spans="1:6" ht="78.75" x14ac:dyDescent="0.15">
      <c r="A441" s="123" t="s">
        <v>606</v>
      </c>
      <c r="B441" s="124" t="s">
        <v>220</v>
      </c>
      <c r="C441" s="124" t="s">
        <v>516</v>
      </c>
      <c r="D441" s="124" t="s">
        <v>489</v>
      </c>
      <c r="E441" s="124" t="s">
        <v>607</v>
      </c>
      <c r="F441" s="124" t="s">
        <v>585</v>
      </c>
    </row>
    <row r="442" spans="1:6" ht="67.5" x14ac:dyDescent="0.15">
      <c r="A442" s="123">
        <v>383</v>
      </c>
      <c r="B442" s="124" t="s">
        <v>608</v>
      </c>
      <c r="C442" s="124" t="s">
        <v>571</v>
      </c>
      <c r="D442" s="124" t="s">
        <v>485</v>
      </c>
      <c r="E442" s="124" t="s">
        <v>609</v>
      </c>
      <c r="F442" s="124" t="s">
        <v>610</v>
      </c>
    </row>
    <row r="443" spans="1:6" ht="101.25" x14ac:dyDescent="0.15">
      <c r="A443" s="123">
        <v>392</v>
      </c>
      <c r="B443" s="124" t="s">
        <v>264</v>
      </c>
      <c r="C443" s="124" t="s">
        <v>475</v>
      </c>
      <c r="D443" s="124" t="s">
        <v>485</v>
      </c>
      <c r="E443" s="124" t="s">
        <v>611</v>
      </c>
      <c r="F443" s="124" t="s">
        <v>612</v>
      </c>
    </row>
    <row r="444" spans="1:6" ht="33.75" x14ac:dyDescent="0.15">
      <c r="A444" s="123">
        <v>393</v>
      </c>
      <c r="B444" s="124" t="s">
        <v>192</v>
      </c>
      <c r="C444" s="124" t="s">
        <v>516</v>
      </c>
      <c r="D444" s="124" t="s">
        <v>582</v>
      </c>
      <c r="E444" s="124" t="s">
        <v>536</v>
      </c>
      <c r="F444" s="124" t="s">
        <v>536</v>
      </c>
    </row>
    <row r="445" spans="1:6" ht="22.5" x14ac:dyDescent="0.15">
      <c r="A445" s="123">
        <v>396</v>
      </c>
      <c r="B445" s="124" t="s">
        <v>613</v>
      </c>
      <c r="C445" s="124" t="s">
        <v>552</v>
      </c>
      <c r="D445" s="124" t="s">
        <v>614</v>
      </c>
      <c r="E445" s="124" t="s">
        <v>615</v>
      </c>
      <c r="F445" s="124" t="s">
        <v>615</v>
      </c>
    </row>
    <row r="446" spans="1:6" ht="101.25" x14ac:dyDescent="0.15">
      <c r="A446" s="123" t="s">
        <v>616</v>
      </c>
      <c r="B446" s="124" t="s">
        <v>230</v>
      </c>
      <c r="C446" s="124" t="s">
        <v>516</v>
      </c>
      <c r="D446" s="124" t="s">
        <v>489</v>
      </c>
      <c r="E446" s="124" t="s">
        <v>617</v>
      </c>
      <c r="F446" s="124" t="s">
        <v>585</v>
      </c>
    </row>
    <row r="447" spans="1:6" ht="56.25" x14ac:dyDescent="0.15">
      <c r="A447" s="123">
        <v>405</v>
      </c>
      <c r="B447" s="126">
        <v>38393</v>
      </c>
      <c r="C447" s="124" t="s">
        <v>516</v>
      </c>
      <c r="D447" s="124" t="s">
        <v>476</v>
      </c>
      <c r="E447" s="124" t="s">
        <v>618</v>
      </c>
      <c r="F447" s="124" t="s">
        <v>618</v>
      </c>
    </row>
    <row r="448" spans="1:6" ht="33.75" x14ac:dyDescent="0.15">
      <c r="A448" s="120">
        <v>410</v>
      </c>
      <c r="B448" s="127">
        <v>38454</v>
      </c>
      <c r="C448" s="128" t="s">
        <v>516</v>
      </c>
      <c r="D448" s="128" t="s">
        <v>582</v>
      </c>
      <c r="E448" s="128" t="s">
        <v>536</v>
      </c>
      <c r="F448" s="128" t="s">
        <v>536</v>
      </c>
    </row>
    <row r="449" spans="1:6" ht="45" x14ac:dyDescent="0.15">
      <c r="A449" s="123">
        <v>412</v>
      </c>
      <c r="B449" s="126">
        <v>38470</v>
      </c>
      <c r="C449" s="124" t="s">
        <v>510</v>
      </c>
      <c r="D449" s="124" t="s">
        <v>619</v>
      </c>
      <c r="E449" s="124" t="s">
        <v>620</v>
      </c>
      <c r="F449" s="124" t="s">
        <v>620</v>
      </c>
    </row>
    <row r="450" spans="1:6" ht="22.5" x14ac:dyDescent="0.15">
      <c r="A450" s="123">
        <v>414</v>
      </c>
      <c r="B450" s="126">
        <v>38498</v>
      </c>
      <c r="C450" s="124" t="s">
        <v>552</v>
      </c>
      <c r="D450" s="124" t="s">
        <v>621</v>
      </c>
      <c r="E450" s="124" t="s">
        <v>622</v>
      </c>
      <c r="F450" s="124" t="s">
        <v>622</v>
      </c>
    </row>
    <row r="451" spans="1:6" ht="22.5" x14ac:dyDescent="0.15">
      <c r="A451" s="123">
        <v>420</v>
      </c>
      <c r="B451" s="126">
        <v>38526</v>
      </c>
      <c r="C451" s="124" t="s">
        <v>488</v>
      </c>
      <c r="D451" s="124" t="s">
        <v>476</v>
      </c>
      <c r="E451" s="124" t="s">
        <v>495</v>
      </c>
      <c r="F451" s="124" t="s">
        <v>495</v>
      </c>
    </row>
    <row r="452" spans="1:6" ht="33.75" x14ac:dyDescent="0.15">
      <c r="A452" s="123">
        <v>424</v>
      </c>
      <c r="B452" s="126">
        <v>38553</v>
      </c>
      <c r="C452" s="126" t="s">
        <v>482</v>
      </c>
      <c r="D452" s="121" t="s">
        <v>544</v>
      </c>
      <c r="E452" s="121" t="s">
        <v>545</v>
      </c>
      <c r="F452" s="121" t="s">
        <v>546</v>
      </c>
    </row>
    <row r="453" spans="1:6" ht="22.5" x14ac:dyDescent="0.15">
      <c r="A453" s="123" t="s">
        <v>623</v>
      </c>
      <c r="B453" s="126">
        <v>38559</v>
      </c>
      <c r="C453" s="124" t="s">
        <v>577</v>
      </c>
      <c r="D453" s="124" t="s">
        <v>489</v>
      </c>
      <c r="E453" s="124" t="s">
        <v>624</v>
      </c>
      <c r="F453" s="124" t="s">
        <v>624</v>
      </c>
    </row>
    <row r="454" spans="1:6" ht="33.75" x14ac:dyDescent="0.15">
      <c r="A454" s="123">
        <v>430</v>
      </c>
      <c r="B454" s="126">
        <v>38576</v>
      </c>
      <c r="C454" s="126" t="s">
        <v>482</v>
      </c>
      <c r="D454" s="124" t="s">
        <v>625</v>
      </c>
      <c r="E454" s="124" t="s">
        <v>626</v>
      </c>
      <c r="F454" s="124" t="s">
        <v>546</v>
      </c>
    </row>
    <row r="455" spans="1:6" ht="56.25" x14ac:dyDescent="0.15">
      <c r="A455" s="123">
        <v>436</v>
      </c>
      <c r="B455" s="126">
        <v>38638</v>
      </c>
      <c r="C455" s="124" t="s">
        <v>552</v>
      </c>
      <c r="D455" s="124" t="s">
        <v>563</v>
      </c>
      <c r="E455" s="124" t="s">
        <v>564</v>
      </c>
      <c r="F455" s="124" t="s">
        <v>565</v>
      </c>
    </row>
    <row r="456" spans="1:6" ht="78.75" x14ac:dyDescent="0.15">
      <c r="A456" s="123" t="s">
        <v>627</v>
      </c>
      <c r="B456" s="126">
        <v>38649</v>
      </c>
      <c r="C456" s="124" t="s">
        <v>516</v>
      </c>
      <c r="D456" s="124" t="s">
        <v>489</v>
      </c>
      <c r="E456" s="124" t="s">
        <v>628</v>
      </c>
      <c r="F456" s="124" t="s">
        <v>585</v>
      </c>
    </row>
    <row r="457" spans="1:6" ht="33.75" x14ac:dyDescent="0.15">
      <c r="A457" s="123">
        <v>441</v>
      </c>
      <c r="B457" s="126">
        <v>38673</v>
      </c>
      <c r="C457" s="124" t="s">
        <v>552</v>
      </c>
      <c r="D457" s="128" t="s">
        <v>582</v>
      </c>
      <c r="E457" s="128" t="s">
        <v>536</v>
      </c>
      <c r="F457" s="128" t="s">
        <v>536</v>
      </c>
    </row>
    <row r="458" spans="1:6" ht="22.5" x14ac:dyDescent="0.15">
      <c r="A458" s="123">
        <v>442</v>
      </c>
      <c r="B458" s="126">
        <v>38677</v>
      </c>
      <c r="C458" s="124" t="s">
        <v>510</v>
      </c>
      <c r="D458" s="124" t="s">
        <v>629</v>
      </c>
      <c r="E458" s="124" t="s">
        <v>630</v>
      </c>
      <c r="F458" s="124" t="s">
        <v>630</v>
      </c>
    </row>
    <row r="459" spans="1:6" ht="405" x14ac:dyDescent="0.15">
      <c r="A459" s="123">
        <v>449</v>
      </c>
      <c r="B459" s="126">
        <v>38716</v>
      </c>
      <c r="C459" s="124" t="s">
        <v>475</v>
      </c>
      <c r="D459" s="124" t="s">
        <v>485</v>
      </c>
      <c r="E459" s="129" t="s">
        <v>631</v>
      </c>
      <c r="F459" s="124" t="s">
        <v>632</v>
      </c>
    </row>
    <row r="460" spans="1:6" ht="56.25" x14ac:dyDescent="0.15">
      <c r="A460" s="123" t="s">
        <v>633</v>
      </c>
      <c r="B460" s="126">
        <v>38734</v>
      </c>
      <c r="C460" s="124" t="s">
        <v>510</v>
      </c>
      <c r="D460" s="124" t="s">
        <v>548</v>
      </c>
      <c r="E460" s="124" t="s">
        <v>583</v>
      </c>
      <c r="F460" s="124" t="s">
        <v>550</v>
      </c>
    </row>
    <row r="461" spans="1:6" ht="22.5" x14ac:dyDescent="0.15">
      <c r="A461" s="123">
        <v>455</v>
      </c>
      <c r="B461" s="126">
        <v>38769</v>
      </c>
      <c r="C461" s="124" t="s">
        <v>634</v>
      </c>
      <c r="D461" s="124" t="s">
        <v>635</v>
      </c>
      <c r="E461" s="124" t="s">
        <v>636</v>
      </c>
      <c r="F461" s="124" t="s">
        <v>636</v>
      </c>
    </row>
    <row r="462" spans="1:6" ht="45" x14ac:dyDescent="0.15">
      <c r="A462" s="123">
        <v>458</v>
      </c>
      <c r="B462" s="126">
        <v>38792</v>
      </c>
      <c r="C462" s="128" t="s">
        <v>637</v>
      </c>
      <c r="D462" s="124" t="s">
        <v>582</v>
      </c>
      <c r="E462" s="128" t="s">
        <v>536</v>
      </c>
      <c r="F462" s="128" t="s">
        <v>536</v>
      </c>
    </row>
    <row r="463" spans="1:6" ht="22.5" x14ac:dyDescent="0.15">
      <c r="A463" s="123">
        <v>460</v>
      </c>
      <c r="B463" s="126">
        <v>38812</v>
      </c>
      <c r="C463" s="124" t="s">
        <v>488</v>
      </c>
      <c r="D463" s="124" t="s">
        <v>489</v>
      </c>
      <c r="E463" s="124" t="s">
        <v>578</v>
      </c>
      <c r="F463" s="124" t="s">
        <v>578</v>
      </c>
    </row>
    <row r="464" spans="1:6" ht="146.25" x14ac:dyDescent="0.15">
      <c r="A464" s="123">
        <v>462</v>
      </c>
      <c r="B464" s="126">
        <v>38818</v>
      </c>
      <c r="C464" s="124" t="s">
        <v>510</v>
      </c>
      <c r="D464" s="124" t="s">
        <v>638</v>
      </c>
      <c r="E464" s="124" t="s">
        <v>639</v>
      </c>
      <c r="F464" s="124" t="s">
        <v>640</v>
      </c>
    </row>
    <row r="465" spans="1:6" ht="22.5" x14ac:dyDescent="0.15">
      <c r="A465" s="123">
        <v>471</v>
      </c>
      <c r="B465" s="126">
        <v>38960</v>
      </c>
      <c r="C465" s="124" t="s">
        <v>510</v>
      </c>
      <c r="D465" s="124" t="s">
        <v>641</v>
      </c>
      <c r="E465" s="124" t="s">
        <v>642</v>
      </c>
      <c r="F465" s="124" t="s">
        <v>642</v>
      </c>
    </row>
    <row r="466" spans="1:6" ht="33.75" x14ac:dyDescent="0.15">
      <c r="A466" s="123">
        <v>472</v>
      </c>
      <c r="B466" s="126">
        <v>38973</v>
      </c>
      <c r="C466" s="124" t="s">
        <v>577</v>
      </c>
      <c r="D466" s="121" t="s">
        <v>535</v>
      </c>
      <c r="E466" s="121" t="s">
        <v>536</v>
      </c>
      <c r="F466" s="121" t="s">
        <v>536</v>
      </c>
    </row>
    <row r="467" spans="1:6" x14ac:dyDescent="0.15">
      <c r="A467" s="123">
        <v>473</v>
      </c>
      <c r="B467" s="126">
        <v>38986</v>
      </c>
      <c r="C467" s="124" t="s">
        <v>510</v>
      </c>
      <c r="D467" s="124" t="s">
        <v>643</v>
      </c>
      <c r="E467" s="124" t="s">
        <v>644</v>
      </c>
      <c r="F467" s="124" t="s">
        <v>644</v>
      </c>
    </row>
    <row r="468" spans="1:6" ht="33.75" x14ac:dyDescent="0.15">
      <c r="A468" s="123">
        <v>486</v>
      </c>
      <c r="B468" s="126" t="s">
        <v>352</v>
      </c>
      <c r="C468" s="124" t="s">
        <v>577</v>
      </c>
      <c r="D468" s="124" t="s">
        <v>489</v>
      </c>
      <c r="E468" s="124" t="s">
        <v>645</v>
      </c>
      <c r="F468" s="124" t="s">
        <v>645</v>
      </c>
    </row>
    <row r="469" spans="1:6" ht="78.75" x14ac:dyDescent="0.15">
      <c r="A469" s="123" t="s">
        <v>646</v>
      </c>
      <c r="B469" s="126" t="s">
        <v>313</v>
      </c>
      <c r="C469" s="124" t="s">
        <v>516</v>
      </c>
      <c r="D469" s="124" t="s">
        <v>489</v>
      </c>
      <c r="E469" s="124" t="s">
        <v>628</v>
      </c>
      <c r="F469" s="124" t="s">
        <v>585</v>
      </c>
    </row>
    <row r="470" spans="1:6" ht="56.25" x14ac:dyDescent="0.15">
      <c r="A470" s="123" t="s">
        <v>647</v>
      </c>
      <c r="B470" s="126" t="s">
        <v>354</v>
      </c>
      <c r="C470" s="124" t="s">
        <v>510</v>
      </c>
      <c r="D470" s="124" t="s">
        <v>598</v>
      </c>
      <c r="E470" s="124" t="s">
        <v>599</v>
      </c>
      <c r="F470" s="124" t="s">
        <v>600</v>
      </c>
    </row>
    <row r="471" spans="1:6" ht="22.5" x14ac:dyDescent="0.15">
      <c r="A471" s="123">
        <v>495</v>
      </c>
      <c r="B471" s="126" t="s">
        <v>361</v>
      </c>
      <c r="C471" s="124" t="s">
        <v>488</v>
      </c>
      <c r="D471" s="124" t="s">
        <v>489</v>
      </c>
      <c r="E471" s="124" t="s">
        <v>578</v>
      </c>
      <c r="F471" s="124" t="s">
        <v>578</v>
      </c>
    </row>
    <row r="472" spans="1:6" ht="101.25" x14ac:dyDescent="0.15">
      <c r="A472" s="123">
        <v>496</v>
      </c>
      <c r="B472" s="126" t="s">
        <v>370</v>
      </c>
      <c r="C472" s="124" t="s">
        <v>510</v>
      </c>
      <c r="D472" s="124" t="s">
        <v>648</v>
      </c>
      <c r="E472" s="124" t="s">
        <v>649</v>
      </c>
      <c r="F472" s="124" t="s">
        <v>650</v>
      </c>
    </row>
    <row r="473" spans="1:6" ht="56.25" x14ac:dyDescent="0.15">
      <c r="A473" s="123" t="s">
        <v>651</v>
      </c>
      <c r="B473" s="126" t="s">
        <v>332</v>
      </c>
      <c r="C473" s="124" t="s">
        <v>510</v>
      </c>
      <c r="D473" s="124" t="s">
        <v>652</v>
      </c>
      <c r="E473" s="124" t="s">
        <v>549</v>
      </c>
      <c r="F473" s="124" t="s">
        <v>550</v>
      </c>
    </row>
    <row r="474" spans="1:6" ht="56.25" x14ac:dyDescent="0.15">
      <c r="A474" s="123">
        <v>501</v>
      </c>
      <c r="B474" s="126" t="s">
        <v>373</v>
      </c>
      <c r="C474" s="124" t="s">
        <v>475</v>
      </c>
      <c r="D474" s="124" t="s">
        <v>485</v>
      </c>
      <c r="E474" s="124" t="s">
        <v>653</v>
      </c>
      <c r="F474" s="124" t="s">
        <v>632</v>
      </c>
    </row>
    <row r="475" spans="1:6" ht="56.25" x14ac:dyDescent="0.15">
      <c r="A475" s="123" t="s">
        <v>654</v>
      </c>
      <c r="B475" s="126" t="s">
        <v>332</v>
      </c>
      <c r="C475" s="124" t="s">
        <v>510</v>
      </c>
      <c r="D475" s="124" t="s">
        <v>598</v>
      </c>
      <c r="E475" s="124" t="s">
        <v>599</v>
      </c>
      <c r="F475" s="124" t="s">
        <v>600</v>
      </c>
    </row>
    <row r="476" spans="1:6" ht="22.5" x14ac:dyDescent="0.15">
      <c r="A476" s="123">
        <v>510</v>
      </c>
      <c r="B476" s="126" t="s">
        <v>377</v>
      </c>
      <c r="C476" s="124" t="s">
        <v>488</v>
      </c>
      <c r="D476" s="124" t="s">
        <v>489</v>
      </c>
      <c r="E476" s="124" t="s">
        <v>495</v>
      </c>
      <c r="F476" s="124" t="s">
        <v>495</v>
      </c>
    </row>
    <row r="477" spans="1:6" ht="56.25" x14ac:dyDescent="0.15">
      <c r="A477" s="123">
        <v>511</v>
      </c>
      <c r="B477" s="126" t="s">
        <v>384</v>
      </c>
      <c r="C477" s="124" t="s">
        <v>552</v>
      </c>
      <c r="D477" s="124" t="s">
        <v>563</v>
      </c>
      <c r="E477" s="124" t="s">
        <v>564</v>
      </c>
      <c r="F477" s="124" t="s">
        <v>565</v>
      </c>
    </row>
    <row r="478" spans="1:6" ht="45" x14ac:dyDescent="0.15">
      <c r="A478" s="123">
        <v>514</v>
      </c>
      <c r="B478" s="126" t="s">
        <v>386</v>
      </c>
      <c r="C478" s="124" t="s">
        <v>552</v>
      </c>
      <c r="D478" s="124" t="s">
        <v>529</v>
      </c>
      <c r="E478" s="124" t="s">
        <v>655</v>
      </c>
      <c r="F478" s="124" t="s">
        <v>244</v>
      </c>
    </row>
    <row r="479" spans="1:6" ht="22.5" x14ac:dyDescent="0.15">
      <c r="A479" s="123">
        <v>518</v>
      </c>
      <c r="B479" s="126" t="s">
        <v>389</v>
      </c>
      <c r="C479" s="124" t="s">
        <v>488</v>
      </c>
      <c r="D479" s="124" t="s">
        <v>489</v>
      </c>
      <c r="E479" s="124" t="s">
        <v>624</v>
      </c>
      <c r="F479" s="124" t="s">
        <v>624</v>
      </c>
    </row>
    <row r="480" spans="1:6" ht="22.5" x14ac:dyDescent="0.15">
      <c r="A480" s="123">
        <v>519</v>
      </c>
      <c r="B480" s="126" t="s">
        <v>396</v>
      </c>
      <c r="C480" s="124" t="s">
        <v>510</v>
      </c>
      <c r="D480" s="124" t="s">
        <v>621</v>
      </c>
      <c r="E480" s="124" t="s">
        <v>622</v>
      </c>
      <c r="F480" s="124" t="s">
        <v>622</v>
      </c>
    </row>
    <row r="481" spans="1:6" ht="33.75" x14ac:dyDescent="0.15">
      <c r="A481" s="123">
        <v>523</v>
      </c>
      <c r="B481" s="126" t="s">
        <v>399</v>
      </c>
      <c r="C481" s="124" t="s">
        <v>577</v>
      </c>
      <c r="D481" s="124" t="s">
        <v>489</v>
      </c>
      <c r="E481" s="124" t="s">
        <v>645</v>
      </c>
      <c r="F481" s="124" t="s">
        <v>645</v>
      </c>
    </row>
    <row r="482" spans="1:6" ht="101.25" x14ac:dyDescent="0.15">
      <c r="A482" s="123">
        <v>524</v>
      </c>
      <c r="B482" s="126" t="s">
        <v>678</v>
      </c>
      <c r="C482" s="124" t="s">
        <v>510</v>
      </c>
      <c r="D482" s="124" t="s">
        <v>648</v>
      </c>
      <c r="E482" s="124" t="s">
        <v>649</v>
      </c>
      <c r="F482" s="124" t="s">
        <v>650</v>
      </c>
    </row>
    <row r="483" spans="1:6" x14ac:dyDescent="0.15">
      <c r="A483" s="120"/>
      <c r="B483" s="127"/>
      <c r="C483" s="121"/>
      <c r="D483" s="121"/>
      <c r="E483" s="121"/>
      <c r="F483" s="121"/>
    </row>
    <row r="484" spans="1:6" ht="12.75" x14ac:dyDescent="0.2">
      <c r="A484" s="111" t="s">
        <v>656</v>
      </c>
      <c r="B484" s="130" t="s">
        <v>657</v>
      </c>
      <c r="C484" s="112"/>
      <c r="D484" s="112"/>
      <c r="E484" s="122"/>
      <c r="F484" s="112"/>
    </row>
    <row r="485" spans="1:6" ht="12.75" x14ac:dyDescent="0.2">
      <c r="A485" s="111" t="s">
        <v>658</v>
      </c>
      <c r="B485" s="112" t="s">
        <v>489</v>
      </c>
      <c r="C485" s="112"/>
      <c r="D485" s="112"/>
      <c r="E485" s="121"/>
      <c r="F485" s="112"/>
    </row>
    <row r="486" spans="1:6" ht="12.75" x14ac:dyDescent="0.2">
      <c r="A486" s="111" t="s">
        <v>659</v>
      </c>
      <c r="B486" s="130" t="s">
        <v>476</v>
      </c>
      <c r="C486" s="112"/>
      <c r="D486" s="112"/>
      <c r="E486" s="112"/>
      <c r="F486" s="112"/>
    </row>
    <row r="487" spans="1:6" ht="12.75" x14ac:dyDescent="0.2">
      <c r="A487" s="111" t="s">
        <v>660</v>
      </c>
      <c r="B487" s="112" t="s">
        <v>661</v>
      </c>
      <c r="C487" s="112"/>
      <c r="D487" s="112"/>
      <c r="E487" s="112"/>
      <c r="F487" s="112"/>
    </row>
    <row r="488" spans="1:6" ht="12.75" x14ac:dyDescent="0.2">
      <c r="A488" s="111" t="s">
        <v>662</v>
      </c>
      <c r="B488" s="112" t="s">
        <v>663</v>
      </c>
      <c r="C488" s="112"/>
      <c r="D488" s="112"/>
      <c r="E488" s="112"/>
      <c r="F488" s="112"/>
    </row>
    <row r="489" spans="1:6" ht="12.75" x14ac:dyDescent="0.2">
      <c r="A489" s="111" t="s">
        <v>664</v>
      </c>
      <c r="B489" s="112" t="s">
        <v>665</v>
      </c>
      <c r="C489" s="112"/>
      <c r="D489" s="112"/>
      <c r="E489" s="112"/>
      <c r="F489" s="112"/>
    </row>
    <row r="490" spans="1:6" ht="12.75" x14ac:dyDescent="0.2">
      <c r="A490" s="111" t="s">
        <v>666</v>
      </c>
      <c r="B490" s="112" t="s">
        <v>667</v>
      </c>
      <c r="C490" s="112"/>
      <c r="D490" s="112"/>
      <c r="E490" s="112"/>
      <c r="F490" s="112"/>
    </row>
    <row r="491" spans="1:6" ht="12.75" x14ac:dyDescent="0.2">
      <c r="A491" s="111" t="s">
        <v>668</v>
      </c>
      <c r="B491" s="112" t="s">
        <v>669</v>
      </c>
      <c r="C491" s="112"/>
      <c r="D491" s="112"/>
      <c r="E491" s="112"/>
      <c r="F491" s="112"/>
    </row>
    <row r="492" spans="1:6" ht="12.75" x14ac:dyDescent="0.2">
      <c r="A492" s="111" t="s">
        <v>670</v>
      </c>
      <c r="B492" s="112" t="s">
        <v>671</v>
      </c>
      <c r="C492" s="112"/>
      <c r="D492" s="112"/>
      <c r="E492" s="112"/>
      <c r="F492" s="112"/>
    </row>
    <row r="493" spans="1:6" ht="12.75" x14ac:dyDescent="0.2">
      <c r="A493" s="111"/>
      <c r="B493" s="112"/>
      <c r="C493" s="112"/>
      <c r="D493" s="112"/>
      <c r="E493" s="112"/>
      <c r="F493" s="112"/>
    </row>
    <row r="494" spans="1:6" x14ac:dyDescent="0.15">
      <c r="A494" s="139" t="s">
        <v>672</v>
      </c>
      <c r="B494" s="139"/>
      <c r="C494" s="139"/>
      <c r="D494" s="139"/>
      <c r="E494" s="139"/>
      <c r="F494" s="139"/>
    </row>
    <row r="495" spans="1:6" x14ac:dyDescent="0.15">
      <c r="A495" s="139"/>
      <c r="B495" s="139"/>
      <c r="C495" s="139"/>
      <c r="D495" s="139"/>
      <c r="E495" s="139"/>
      <c r="F495" s="139"/>
    </row>
    <row r="496" spans="1:6" x14ac:dyDescent="0.15">
      <c r="A496" s="139"/>
      <c r="B496" s="139"/>
      <c r="C496" s="139"/>
      <c r="D496" s="139"/>
      <c r="E496" s="139"/>
      <c r="F496" s="139"/>
    </row>
    <row r="497" spans="1:6" x14ac:dyDescent="0.15">
      <c r="A497" s="139"/>
      <c r="B497" s="139"/>
      <c r="C497" s="139"/>
      <c r="D497" s="139"/>
      <c r="E497" s="139"/>
      <c r="F497" s="139"/>
    </row>
  </sheetData>
  <mergeCells count="1">
    <mergeCell ref="A494:F4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V520"/>
  <sheetViews>
    <sheetView workbookViewId="0"/>
  </sheetViews>
  <sheetFormatPr baseColWidth="10" defaultColWidth="11.7109375" defaultRowHeight="12" x14ac:dyDescent="0.15"/>
  <cols>
    <col min="1" max="1" width="35.140625" style="6" customWidth="1"/>
    <col min="2" max="2" width="13.28515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57" width="9.7109375" style="7" customWidth="1"/>
    <col min="158"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413" width="9.7109375" style="7" customWidth="1"/>
    <col min="414"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69" width="9.7109375" style="7" customWidth="1"/>
    <col min="670"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25" width="9.7109375" style="7" customWidth="1"/>
    <col min="926"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81" width="9.7109375" style="7" customWidth="1"/>
    <col min="1182"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37" width="9.7109375" style="7" customWidth="1"/>
    <col min="1438"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93" width="9.7109375" style="7" customWidth="1"/>
    <col min="1694"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49" width="9.7109375" style="7" customWidth="1"/>
    <col min="1950"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205" width="9.7109375" style="7" customWidth="1"/>
    <col min="2206"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61" width="9.7109375" style="7" customWidth="1"/>
    <col min="2462"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17" width="9.7109375" style="7" customWidth="1"/>
    <col min="2718"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73" width="9.7109375" style="7" customWidth="1"/>
    <col min="2974"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29" width="9.7109375" style="7" customWidth="1"/>
    <col min="3230"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85" width="9.7109375" style="7" customWidth="1"/>
    <col min="3486"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41" width="9.7109375" style="7" customWidth="1"/>
    <col min="3742"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97" width="9.7109375" style="7" customWidth="1"/>
    <col min="3998"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53" width="9.7109375" style="7" customWidth="1"/>
    <col min="4254"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509" width="9.7109375" style="7" customWidth="1"/>
    <col min="4510"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65" width="9.7109375" style="7" customWidth="1"/>
    <col min="4766"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21" width="9.7109375" style="7" customWidth="1"/>
    <col min="5022"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77" width="9.7109375" style="7" customWidth="1"/>
    <col min="5278"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33" width="9.7109375" style="7" customWidth="1"/>
    <col min="5534"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89" width="9.7109375" style="7" customWidth="1"/>
    <col min="5790"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45" width="9.7109375" style="7" customWidth="1"/>
    <col min="6046"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301" width="9.7109375" style="7" customWidth="1"/>
    <col min="6302"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57" width="9.7109375" style="7" customWidth="1"/>
    <col min="6558"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813" width="9.7109375" style="7" customWidth="1"/>
    <col min="6814"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69" width="9.7109375" style="7" customWidth="1"/>
    <col min="7070"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25" width="9.7109375" style="7" customWidth="1"/>
    <col min="7326"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81" width="9.7109375" style="7" customWidth="1"/>
    <col min="7582"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37" width="9.7109375" style="7" customWidth="1"/>
    <col min="7838"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93" width="9.7109375" style="7" customWidth="1"/>
    <col min="8094"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49" width="9.7109375" style="7" customWidth="1"/>
    <col min="8350"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605" width="9.7109375" style="7" customWidth="1"/>
    <col min="8606"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61" width="9.7109375" style="7" customWidth="1"/>
    <col min="8862"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17" width="9.7109375" style="7" customWidth="1"/>
    <col min="9118"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73" width="9.7109375" style="7" customWidth="1"/>
    <col min="9374"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29" width="9.7109375" style="7" customWidth="1"/>
    <col min="9630"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85" width="9.7109375" style="7" customWidth="1"/>
    <col min="9886"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41" width="9.7109375" style="7" customWidth="1"/>
    <col min="10142"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97" width="9.7109375" style="7" customWidth="1"/>
    <col min="10398"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53" width="9.7109375" style="7" customWidth="1"/>
    <col min="10654"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909" width="9.7109375" style="7" customWidth="1"/>
    <col min="10910"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65" width="9.7109375" style="7" customWidth="1"/>
    <col min="11166"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21" width="9.7109375" style="7" customWidth="1"/>
    <col min="11422"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77" width="9.7109375" style="7" customWidth="1"/>
    <col min="11678"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33" width="9.7109375" style="7" customWidth="1"/>
    <col min="11934"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89" width="9.7109375" style="7" customWidth="1"/>
    <col min="12190"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45" width="9.7109375" style="7" customWidth="1"/>
    <col min="12446"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701" width="9.7109375" style="7" customWidth="1"/>
    <col min="12702"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57" width="9.7109375" style="7" customWidth="1"/>
    <col min="12958"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213" width="9.7109375" style="7" customWidth="1"/>
    <col min="13214"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69" width="9.7109375" style="7" customWidth="1"/>
    <col min="13470"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25" width="9.7109375" style="7" customWidth="1"/>
    <col min="13726"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81" width="9.7109375" style="7" customWidth="1"/>
    <col min="13982"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37" width="9.7109375" style="7" customWidth="1"/>
    <col min="14238"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93" width="9.7109375" style="7" customWidth="1"/>
    <col min="14494"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49" width="9.7109375" style="7" customWidth="1"/>
    <col min="14750"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5005" width="9.7109375" style="7" customWidth="1"/>
    <col min="15006"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61" width="9.7109375" style="7" customWidth="1"/>
    <col min="15262"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17" width="9.7109375" style="7" customWidth="1"/>
    <col min="15518"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73" width="9.7109375" style="7" customWidth="1"/>
    <col min="15774"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29" width="9.7109375" style="7" customWidth="1"/>
    <col min="16030"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85" width="9.7109375" style="7" customWidth="1"/>
    <col min="16286" max="16384" width="11.7109375" style="7"/>
  </cols>
  <sheetData>
    <row r="1" spans="1:14" ht="12.75" x14ac:dyDescent="0.2">
      <c r="A1" s="1" t="s">
        <v>0</v>
      </c>
      <c r="B1" s="2"/>
      <c r="D1" s="4"/>
      <c r="E1" s="5"/>
    </row>
    <row r="2" spans="1:14" ht="12.75" x14ac:dyDescent="0.2">
      <c r="A2" s="1" t="s">
        <v>1</v>
      </c>
      <c r="B2" s="2"/>
      <c r="D2" s="4"/>
      <c r="E2" s="5"/>
    </row>
    <row r="3" spans="1:14" ht="12.75" x14ac:dyDescent="0.2">
      <c r="A3" s="8" t="s">
        <v>702</v>
      </c>
      <c r="F3" s="6" t="s">
        <v>3</v>
      </c>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17" t="s">
        <v>11</v>
      </c>
      <c r="K5" s="16" t="s">
        <v>12</v>
      </c>
      <c r="L5" s="16"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703</v>
      </c>
      <c r="B8" s="30"/>
      <c r="C8" s="30">
        <v>19956.52</v>
      </c>
      <c r="D8" s="31"/>
      <c r="E8" s="30"/>
      <c r="F8" s="30" t="s">
        <v>704</v>
      </c>
      <c r="G8" s="30">
        <v>461.49</v>
      </c>
      <c r="H8" s="32"/>
      <c r="I8" s="32"/>
      <c r="J8" s="32"/>
      <c r="K8" s="33" t="s">
        <v>33</v>
      </c>
      <c r="L8" s="32" t="s">
        <v>21</v>
      </c>
      <c r="M8" s="34"/>
      <c r="N8" s="19"/>
    </row>
    <row r="9" spans="1:14" x14ac:dyDescent="0.15">
      <c r="A9" s="10"/>
      <c r="B9" s="2"/>
      <c r="C9" s="2"/>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9804.9599999999991</v>
      </c>
      <c r="K10" s="41">
        <f t="shared" ref="K10:K22" si="0">ROUND((J10*$C$8/1000),0)</f>
        <v>195673</v>
      </c>
      <c r="L10" s="41">
        <v>4127</v>
      </c>
      <c r="M10" s="41">
        <v>199800</v>
      </c>
      <c r="N10" s="42"/>
    </row>
    <row r="11" spans="1:14" x14ac:dyDescent="0.15">
      <c r="A11" s="35" t="s">
        <v>34</v>
      </c>
      <c r="B11" s="36">
        <v>193</v>
      </c>
      <c r="C11" s="36" t="s">
        <v>35</v>
      </c>
      <c r="D11" s="36" t="s">
        <v>36</v>
      </c>
      <c r="E11" s="37">
        <v>139</v>
      </c>
      <c r="F11" s="38" t="s">
        <v>39</v>
      </c>
      <c r="G11" s="39">
        <v>6.3</v>
      </c>
      <c r="H11" s="36" t="s">
        <v>38</v>
      </c>
      <c r="I11" s="40">
        <v>24.5</v>
      </c>
      <c r="J11" s="41">
        <v>139000</v>
      </c>
      <c r="K11" s="41">
        <f t="shared" si="0"/>
        <v>2773956</v>
      </c>
      <c r="L11" s="41">
        <v>56733</v>
      </c>
      <c r="M11" s="41">
        <v>2830689</v>
      </c>
      <c r="N11" s="42"/>
    </row>
    <row r="12" spans="1:14" x14ac:dyDescent="0.15">
      <c r="A12" s="35" t="s">
        <v>34</v>
      </c>
      <c r="B12" s="36">
        <v>199</v>
      </c>
      <c r="C12" s="36" t="s">
        <v>40</v>
      </c>
      <c r="D12" s="36" t="s">
        <v>36</v>
      </c>
      <c r="E12" s="37">
        <v>168</v>
      </c>
      <c r="F12" s="38" t="s">
        <v>41</v>
      </c>
      <c r="G12" s="39">
        <v>6.5</v>
      </c>
      <c r="H12" s="36" t="s">
        <v>38</v>
      </c>
      <c r="I12" s="40">
        <v>11.5</v>
      </c>
      <c r="J12" s="41">
        <v>19898.32</v>
      </c>
      <c r="K12" s="41">
        <f t="shared" si="0"/>
        <v>397101</v>
      </c>
      <c r="L12" s="41">
        <v>8376</v>
      </c>
      <c r="M12" s="41">
        <v>405477</v>
      </c>
      <c r="N12" s="42"/>
    </row>
    <row r="13" spans="1:14" x14ac:dyDescent="0.15">
      <c r="A13" s="35" t="s">
        <v>34</v>
      </c>
      <c r="B13" s="36">
        <v>199</v>
      </c>
      <c r="C13" s="36" t="s">
        <v>40</v>
      </c>
      <c r="D13" s="36" t="s">
        <v>36</v>
      </c>
      <c r="E13" s="37">
        <v>143</v>
      </c>
      <c r="F13" s="38" t="s">
        <v>42</v>
      </c>
      <c r="G13" s="39">
        <v>6.3</v>
      </c>
      <c r="H13" s="36" t="s">
        <v>38</v>
      </c>
      <c r="I13" s="40">
        <v>24.5</v>
      </c>
      <c r="J13" s="41">
        <v>143000</v>
      </c>
      <c r="K13" s="41">
        <f t="shared" si="0"/>
        <v>2853782</v>
      </c>
      <c r="L13" s="41">
        <v>58366</v>
      </c>
      <c r="M13" s="41">
        <v>2912148</v>
      </c>
      <c r="N13" s="42"/>
    </row>
    <row r="14" spans="1:14" x14ac:dyDescent="0.15">
      <c r="A14" s="35" t="s">
        <v>34</v>
      </c>
      <c r="B14" s="36">
        <v>202</v>
      </c>
      <c r="C14" s="36" t="s">
        <v>43</v>
      </c>
      <c r="D14" s="36" t="s">
        <v>36</v>
      </c>
      <c r="E14" s="37">
        <v>230</v>
      </c>
      <c r="F14" s="38" t="s">
        <v>44</v>
      </c>
      <c r="G14" s="39">
        <v>7.4</v>
      </c>
      <c r="H14" s="36" t="s">
        <v>38</v>
      </c>
      <c r="I14" s="40">
        <v>5</v>
      </c>
      <c r="J14" s="41">
        <v>0</v>
      </c>
      <c r="K14" s="41">
        <f t="shared" si="0"/>
        <v>0</v>
      </c>
      <c r="L14" s="41"/>
      <c r="M14" s="41"/>
      <c r="N14" s="42"/>
    </row>
    <row r="15" spans="1:14" x14ac:dyDescent="0.15">
      <c r="A15" s="35" t="s">
        <v>45</v>
      </c>
      <c r="B15" s="36">
        <v>202</v>
      </c>
      <c r="C15" s="36" t="s">
        <v>43</v>
      </c>
      <c r="D15" s="36" t="s">
        <v>36</v>
      </c>
      <c r="E15" s="37">
        <v>317</v>
      </c>
      <c r="F15" s="38" t="s">
        <v>46</v>
      </c>
      <c r="G15" s="39">
        <v>7.4</v>
      </c>
      <c r="H15" s="36" t="s">
        <v>38</v>
      </c>
      <c r="I15" s="40">
        <v>20</v>
      </c>
      <c r="J15" s="41">
        <v>258294.78</v>
      </c>
      <c r="K15" s="41">
        <f t="shared" si="0"/>
        <v>5154665</v>
      </c>
      <c r="L15" s="41">
        <v>123507</v>
      </c>
      <c r="M15" s="41">
        <v>5278172</v>
      </c>
      <c r="N15" s="42"/>
    </row>
    <row r="16" spans="1:14" x14ac:dyDescent="0.15">
      <c r="A16" s="35" t="s">
        <v>47</v>
      </c>
      <c r="B16" s="36">
        <v>211</v>
      </c>
      <c r="C16" s="36" t="s">
        <v>48</v>
      </c>
      <c r="D16" s="36" t="s">
        <v>36</v>
      </c>
      <c r="E16" s="37">
        <v>290</v>
      </c>
      <c r="F16" s="36" t="s">
        <v>49</v>
      </c>
      <c r="G16" s="39">
        <v>6.9</v>
      </c>
      <c r="H16" s="36" t="s">
        <v>38</v>
      </c>
      <c r="I16" s="40">
        <v>20</v>
      </c>
      <c r="J16" s="41">
        <v>141061.44</v>
      </c>
      <c r="K16" s="41">
        <f t="shared" si="0"/>
        <v>2815095</v>
      </c>
      <c r="L16" s="41">
        <v>5745</v>
      </c>
      <c r="M16" s="41">
        <v>2820840</v>
      </c>
      <c r="N16" s="42"/>
    </row>
    <row r="17" spans="1:14" x14ac:dyDescent="0.15">
      <c r="A17" s="35" t="s">
        <v>47</v>
      </c>
      <c r="B17" s="36">
        <v>211</v>
      </c>
      <c r="C17" s="36" t="s">
        <v>48</v>
      </c>
      <c r="D17" s="36" t="s">
        <v>36</v>
      </c>
      <c r="E17" s="37">
        <v>128</v>
      </c>
      <c r="F17" s="36" t="s">
        <v>50</v>
      </c>
      <c r="G17" s="39">
        <v>6.9</v>
      </c>
      <c r="H17" s="36" t="s">
        <v>38</v>
      </c>
      <c r="I17" s="40">
        <v>20</v>
      </c>
      <c r="J17" s="41">
        <v>61488.15</v>
      </c>
      <c r="K17" s="41">
        <f t="shared" si="0"/>
        <v>1227089</v>
      </c>
      <c r="L17" s="41">
        <v>2504</v>
      </c>
      <c r="M17" s="41">
        <v>1229593</v>
      </c>
      <c r="N17" s="42"/>
    </row>
    <row r="18" spans="1:14" x14ac:dyDescent="0.15">
      <c r="A18" s="35" t="s">
        <v>51</v>
      </c>
      <c r="B18" s="36">
        <v>211</v>
      </c>
      <c r="C18" s="36" t="s">
        <v>48</v>
      </c>
      <c r="D18" s="36" t="s">
        <v>36</v>
      </c>
      <c r="E18" s="37">
        <v>22</v>
      </c>
      <c r="F18" s="36" t="s">
        <v>52</v>
      </c>
      <c r="G18" s="39">
        <v>6.9</v>
      </c>
      <c r="H18" s="36" t="s">
        <v>38</v>
      </c>
      <c r="I18" s="40">
        <v>20</v>
      </c>
      <c r="J18" s="41">
        <v>39788.76</v>
      </c>
      <c r="K18" s="41">
        <f t="shared" si="0"/>
        <v>794045</v>
      </c>
      <c r="L18" s="41">
        <v>1621</v>
      </c>
      <c r="M18" s="41">
        <v>795666</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240000</v>
      </c>
      <c r="K20" s="41">
        <f t="shared" si="0"/>
        <v>4789565</v>
      </c>
      <c r="L20" s="41">
        <v>10459</v>
      </c>
      <c r="M20" s="41">
        <v>4800024</v>
      </c>
      <c r="N20" s="42"/>
    </row>
    <row r="21" spans="1:14" x14ac:dyDescent="0.15">
      <c r="A21" s="35" t="s">
        <v>47</v>
      </c>
      <c r="B21" s="36">
        <v>221</v>
      </c>
      <c r="C21" s="36" t="s">
        <v>53</v>
      </c>
      <c r="D21" s="36" t="s">
        <v>36</v>
      </c>
      <c r="E21" s="37">
        <v>43</v>
      </c>
      <c r="F21" s="36" t="s">
        <v>56</v>
      </c>
      <c r="G21" s="39">
        <v>7.4</v>
      </c>
      <c r="H21" s="36" t="s">
        <v>55</v>
      </c>
      <c r="I21" s="40">
        <v>20</v>
      </c>
      <c r="J21" s="41">
        <v>32000</v>
      </c>
      <c r="K21" s="41">
        <f t="shared" si="0"/>
        <v>638609</v>
      </c>
      <c r="L21" s="41">
        <v>1395</v>
      </c>
      <c r="M21" s="41">
        <v>640004</v>
      </c>
      <c r="N21" s="42"/>
    </row>
    <row r="22" spans="1:14" x14ac:dyDescent="0.15">
      <c r="A22" s="35" t="s">
        <v>47</v>
      </c>
      <c r="B22" s="36">
        <v>221</v>
      </c>
      <c r="C22" s="36" t="s">
        <v>53</v>
      </c>
      <c r="D22" s="36" t="s">
        <v>36</v>
      </c>
      <c r="E22" s="37">
        <v>240</v>
      </c>
      <c r="F22" s="36" t="s">
        <v>57</v>
      </c>
      <c r="G22" s="39">
        <v>7.4</v>
      </c>
      <c r="H22" s="36" t="s">
        <v>55</v>
      </c>
      <c r="I22" s="40">
        <v>12</v>
      </c>
      <c r="J22" s="41">
        <v>57359.88</v>
      </c>
      <c r="K22" s="41">
        <f t="shared" si="0"/>
        <v>1144704</v>
      </c>
      <c r="L22" s="41">
        <v>2500</v>
      </c>
      <c r="M22" s="41">
        <v>1147204</v>
      </c>
      <c r="N22" s="42"/>
    </row>
    <row r="23" spans="1:14" x14ac:dyDescent="0.15">
      <c r="A23" s="35" t="s">
        <v>47</v>
      </c>
      <c r="B23" s="36">
        <v>221</v>
      </c>
      <c r="C23" s="36" t="s">
        <v>53</v>
      </c>
      <c r="D23" s="36" t="s">
        <v>36</v>
      </c>
      <c r="E23" s="37">
        <v>55</v>
      </c>
      <c r="F23" s="36" t="s">
        <v>58</v>
      </c>
      <c r="G23" s="39">
        <v>7.4</v>
      </c>
      <c r="H23" s="36" t="s">
        <v>55</v>
      </c>
      <c r="I23" s="40">
        <v>12</v>
      </c>
      <c r="J23" s="41">
        <v>13065.88</v>
      </c>
      <c r="K23" s="41">
        <f>ROUND((J23*$C$8/1000),0)</f>
        <v>260749</v>
      </c>
      <c r="L23" s="41">
        <v>573</v>
      </c>
      <c r="M23" s="41">
        <v>261322</v>
      </c>
      <c r="N23" s="42"/>
    </row>
    <row r="24" spans="1:14" x14ac:dyDescent="0.15">
      <c r="A24" s="35" t="s">
        <v>51</v>
      </c>
      <c r="B24" s="36">
        <v>221</v>
      </c>
      <c r="C24" s="36" t="s">
        <v>53</v>
      </c>
      <c r="D24" s="36" t="s">
        <v>36</v>
      </c>
      <c r="E24" s="37">
        <v>50</v>
      </c>
      <c r="F24" s="36" t="s">
        <v>59</v>
      </c>
      <c r="G24" s="39">
        <v>7.4</v>
      </c>
      <c r="H24" s="36" t="s">
        <v>55</v>
      </c>
      <c r="I24" s="40">
        <v>20</v>
      </c>
      <c r="J24" s="41">
        <v>91984</v>
      </c>
      <c r="K24" s="41">
        <f>ROUND((J24*$C$8/1000),0)</f>
        <v>1835681</v>
      </c>
      <c r="L24" s="41">
        <v>3992</v>
      </c>
      <c r="M24" s="41">
        <v>1839673</v>
      </c>
      <c r="N24" s="42"/>
    </row>
    <row r="25" spans="1:14" x14ac:dyDescent="0.15">
      <c r="A25" s="35" t="s">
        <v>60</v>
      </c>
      <c r="B25" s="36">
        <v>225</v>
      </c>
      <c r="C25" s="36" t="s">
        <v>61</v>
      </c>
      <c r="D25" s="36" t="s">
        <v>36</v>
      </c>
      <c r="E25" s="37">
        <v>427</v>
      </c>
      <c r="F25" s="36" t="s">
        <v>62</v>
      </c>
      <c r="G25" s="39">
        <v>7.5</v>
      </c>
      <c r="H25" s="36" t="s">
        <v>63</v>
      </c>
      <c r="I25" s="40">
        <v>24</v>
      </c>
      <c r="J25" s="41">
        <v>331027</v>
      </c>
      <c r="K25" s="41">
        <f>ROUND((J25*$C$8/1000),0)</f>
        <v>6606147</v>
      </c>
      <c r="L25" s="41">
        <v>162168</v>
      </c>
      <c r="M25" s="41">
        <v>6768315</v>
      </c>
      <c r="N25" s="42"/>
    </row>
    <row r="26" spans="1:14" x14ac:dyDescent="0.15">
      <c r="A26" s="35" t="s">
        <v>64</v>
      </c>
      <c r="B26" s="36">
        <v>225</v>
      </c>
      <c r="C26" s="36" t="s">
        <v>61</v>
      </c>
      <c r="D26" s="36" t="s">
        <v>36</v>
      </c>
      <c r="E26" s="37">
        <v>36</v>
      </c>
      <c r="F26" s="36" t="s">
        <v>65</v>
      </c>
      <c r="G26" s="39">
        <v>7.5</v>
      </c>
      <c r="H26" s="36" t="s">
        <v>63</v>
      </c>
      <c r="I26" s="40">
        <v>24</v>
      </c>
      <c r="J26" s="41">
        <v>63055</v>
      </c>
      <c r="K26" s="41">
        <f>ROUND((J26*$C$8/1000),0)</f>
        <v>1258358</v>
      </c>
      <c r="L26" s="41">
        <v>30890</v>
      </c>
      <c r="M26" s="41">
        <v>1289248</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268792</v>
      </c>
      <c r="K28" s="41">
        <f>ROUND((J28*$C$8/1000),0)</f>
        <v>5364153</v>
      </c>
      <c r="L28" s="41">
        <v>131679</v>
      </c>
      <c r="M28" s="41">
        <v>5495832</v>
      </c>
      <c r="N28" s="42"/>
    </row>
    <row r="29" spans="1:14" x14ac:dyDescent="0.15">
      <c r="A29" s="35" t="s">
        <v>64</v>
      </c>
      <c r="B29" s="36">
        <v>228</v>
      </c>
      <c r="C29" s="36" t="s">
        <v>66</v>
      </c>
      <c r="D29" s="36" t="s">
        <v>36</v>
      </c>
      <c r="E29" s="37">
        <v>60</v>
      </c>
      <c r="F29" s="36" t="s">
        <v>42</v>
      </c>
      <c r="G29" s="39">
        <v>7.5</v>
      </c>
      <c r="H29" s="36" t="s">
        <v>63</v>
      </c>
      <c r="I29" s="40">
        <v>21</v>
      </c>
      <c r="J29" s="41">
        <v>105091</v>
      </c>
      <c r="K29" s="41">
        <f>ROUND((J29*$C$8/1000),0)</f>
        <v>2097251</v>
      </c>
      <c r="L29" s="41">
        <v>51483</v>
      </c>
      <c r="M29" s="41">
        <v>2148734</v>
      </c>
      <c r="N29" s="42"/>
    </row>
    <row r="30" spans="1:14" x14ac:dyDescent="0.15">
      <c r="A30" s="35" t="s">
        <v>67</v>
      </c>
      <c r="B30" s="36">
        <v>236</v>
      </c>
      <c r="C30" s="36" t="s">
        <v>68</v>
      </c>
      <c r="D30" s="36" t="s">
        <v>36</v>
      </c>
      <c r="E30" s="37">
        <v>403</v>
      </c>
      <c r="F30" s="38" t="s">
        <v>69</v>
      </c>
      <c r="G30" s="39">
        <v>7</v>
      </c>
      <c r="H30" s="36" t="s">
        <v>63</v>
      </c>
      <c r="I30" s="40">
        <v>19</v>
      </c>
      <c r="J30" s="41">
        <v>262054.46</v>
      </c>
      <c r="K30" s="41">
        <f>ROUND((J30*$C$8/1000),0)</f>
        <v>5229695</v>
      </c>
      <c r="L30" s="41">
        <v>148478</v>
      </c>
      <c r="M30" s="41">
        <v>5378173</v>
      </c>
      <c r="N30" s="42"/>
    </row>
    <row r="31" spans="1:14" x14ac:dyDescent="0.15">
      <c r="A31" s="35" t="s">
        <v>70</v>
      </c>
      <c r="B31" s="36">
        <v>236</v>
      </c>
      <c r="C31" s="36" t="s">
        <v>68</v>
      </c>
      <c r="D31" s="36" t="s">
        <v>36</v>
      </c>
      <c r="E31" s="37">
        <v>35.5</v>
      </c>
      <c r="F31" s="38" t="s">
        <v>71</v>
      </c>
      <c r="G31" s="39">
        <v>6.5</v>
      </c>
      <c r="H31" s="36" t="s">
        <v>63</v>
      </c>
      <c r="I31" s="40">
        <v>20</v>
      </c>
      <c r="J31" s="41">
        <v>58433.91</v>
      </c>
      <c r="K31" s="41">
        <f>ROUND((J31*$C$8/1000),0)</f>
        <v>1166137</v>
      </c>
      <c r="L31" s="41">
        <v>0</v>
      </c>
      <c r="M31" s="41">
        <v>1166137</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189620.7</v>
      </c>
      <c r="K33" s="41">
        <f>ROUND((J33*$C$8/1000),0)</f>
        <v>3784169</v>
      </c>
      <c r="L33" s="41">
        <v>3459.25</v>
      </c>
      <c r="M33" s="41">
        <v>3787628.51</v>
      </c>
      <c r="N33" s="42"/>
    </row>
    <row r="34" spans="1:14" x14ac:dyDescent="0.15">
      <c r="A34" s="35" t="s">
        <v>74</v>
      </c>
      <c r="B34" s="36">
        <v>239</v>
      </c>
      <c r="C34" s="36" t="s">
        <v>73</v>
      </c>
      <c r="D34" s="36" t="s">
        <v>36</v>
      </c>
      <c r="E34" s="37">
        <v>48</v>
      </c>
      <c r="F34" s="36" t="s">
        <v>75</v>
      </c>
      <c r="G34" s="39">
        <v>6.8</v>
      </c>
      <c r="H34" s="36" t="s">
        <v>38</v>
      </c>
      <c r="I34" s="40">
        <v>14</v>
      </c>
      <c r="J34" s="41">
        <v>78618.66</v>
      </c>
      <c r="K34" s="41">
        <f>ROUND((J34*$C$8/1000),0)</f>
        <v>1568955</v>
      </c>
      <c r="L34" s="41">
        <v>0</v>
      </c>
      <c r="M34" s="41">
        <v>1568954.84</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378318.6</v>
      </c>
      <c r="K36" s="41">
        <f>ROUND((J36*$C$8/1000),0)</f>
        <v>7549923</v>
      </c>
      <c r="L36" s="41">
        <v>15623</v>
      </c>
      <c r="M36" s="41">
        <v>7565546</v>
      </c>
      <c r="N36" s="42"/>
    </row>
    <row r="37" spans="1:14" x14ac:dyDescent="0.15">
      <c r="A37" s="35" t="s">
        <v>47</v>
      </c>
      <c r="B37" s="36">
        <v>245</v>
      </c>
      <c r="C37" s="36" t="s">
        <v>76</v>
      </c>
      <c r="D37" s="36" t="s">
        <v>36</v>
      </c>
      <c r="E37" s="37">
        <v>95</v>
      </c>
      <c r="F37" s="36" t="s">
        <v>78</v>
      </c>
      <c r="G37" s="39">
        <v>7</v>
      </c>
      <c r="H37" s="36" t="s">
        <v>55</v>
      </c>
      <c r="I37" s="39">
        <v>19.75</v>
      </c>
      <c r="J37" s="41">
        <v>44846.720000000001</v>
      </c>
      <c r="K37" s="41">
        <f>ROUND((J37*$C$8/1000),0)</f>
        <v>894984</v>
      </c>
      <c r="L37" s="41">
        <v>1852</v>
      </c>
      <c r="M37" s="41">
        <v>896836</v>
      </c>
      <c r="N37" s="42"/>
    </row>
    <row r="38" spans="1:14" x14ac:dyDescent="0.15">
      <c r="A38" s="35" t="s">
        <v>79</v>
      </c>
      <c r="B38" s="36">
        <v>245</v>
      </c>
      <c r="C38" s="36" t="s">
        <v>76</v>
      </c>
      <c r="D38" s="36" t="s">
        <v>36</v>
      </c>
      <c r="E38" s="37">
        <v>90</v>
      </c>
      <c r="F38" s="36" t="s">
        <v>80</v>
      </c>
      <c r="G38" s="39">
        <v>7</v>
      </c>
      <c r="H38" s="36" t="s">
        <v>55</v>
      </c>
      <c r="I38" s="39">
        <v>19.75</v>
      </c>
      <c r="J38" s="41">
        <v>136499.31</v>
      </c>
      <c r="K38" s="41">
        <f>ROUND((J38*$C$8/1000),0)</f>
        <v>2724051</v>
      </c>
      <c r="L38" s="41">
        <v>5637</v>
      </c>
      <c r="M38" s="41">
        <v>2729688</v>
      </c>
      <c r="N38" s="42"/>
    </row>
    <row r="39" spans="1:14" x14ac:dyDescent="0.15">
      <c r="A39" s="35" t="s">
        <v>47</v>
      </c>
      <c r="B39" s="36">
        <v>247</v>
      </c>
      <c r="C39" s="36" t="s">
        <v>81</v>
      </c>
      <c r="D39" s="36" t="s">
        <v>36</v>
      </c>
      <c r="E39" s="37">
        <v>470</v>
      </c>
      <c r="F39" s="36" t="s">
        <v>82</v>
      </c>
      <c r="G39" s="39">
        <v>6.3</v>
      </c>
      <c r="H39" s="36" t="s">
        <v>55</v>
      </c>
      <c r="I39" s="39">
        <v>25</v>
      </c>
      <c r="J39" s="41">
        <v>248244.48000000001</v>
      </c>
      <c r="K39" s="41">
        <f t="shared" ref="K39:K46" si="1">ROUND((J39*$C$8/1000),0)</f>
        <v>4954096</v>
      </c>
      <c r="L39" s="41">
        <v>35436</v>
      </c>
      <c r="M39" s="41">
        <v>4989532</v>
      </c>
      <c r="N39" s="42"/>
    </row>
    <row r="40" spans="1:14" x14ac:dyDescent="0.15">
      <c r="A40" s="35" t="s">
        <v>47</v>
      </c>
      <c r="B40" s="36">
        <v>247</v>
      </c>
      <c r="C40" s="36" t="s">
        <v>81</v>
      </c>
      <c r="D40" s="36" t="s">
        <v>36</v>
      </c>
      <c r="E40" s="37">
        <v>25</v>
      </c>
      <c r="F40" s="36" t="s">
        <v>83</v>
      </c>
      <c r="G40" s="39">
        <v>6.3</v>
      </c>
      <c r="H40" s="36" t="s">
        <v>55</v>
      </c>
      <c r="I40" s="39">
        <v>25</v>
      </c>
      <c r="J40" s="41">
        <v>13793.6</v>
      </c>
      <c r="K40" s="41">
        <f t="shared" si="1"/>
        <v>275272</v>
      </c>
      <c r="L40" s="41">
        <v>1968</v>
      </c>
      <c r="M40" s="41">
        <v>277240</v>
      </c>
      <c r="N40" s="42"/>
    </row>
    <row r="41" spans="1:14" x14ac:dyDescent="0.15">
      <c r="A41" s="35" t="s">
        <v>51</v>
      </c>
      <c r="B41" s="36">
        <v>247</v>
      </c>
      <c r="C41" s="36" t="s">
        <v>81</v>
      </c>
      <c r="D41" s="36" t="s">
        <v>36</v>
      </c>
      <c r="E41" s="37">
        <v>27</v>
      </c>
      <c r="F41" s="36" t="s">
        <v>84</v>
      </c>
      <c r="G41" s="39">
        <v>7.3</v>
      </c>
      <c r="H41" s="36" t="s">
        <v>55</v>
      </c>
      <c r="I41" s="39">
        <v>25</v>
      </c>
      <c r="J41" s="41">
        <v>44780.04</v>
      </c>
      <c r="K41" s="41">
        <f t="shared" si="1"/>
        <v>893654</v>
      </c>
      <c r="L41" s="41">
        <v>6407</v>
      </c>
      <c r="M41" s="41">
        <v>900061</v>
      </c>
      <c r="N41" s="42"/>
    </row>
    <row r="42" spans="1:14" x14ac:dyDescent="0.15">
      <c r="A42" s="35" t="s">
        <v>85</v>
      </c>
      <c r="B42" s="36">
        <v>262</v>
      </c>
      <c r="C42" s="36" t="s">
        <v>86</v>
      </c>
      <c r="D42" s="36" t="s">
        <v>36</v>
      </c>
      <c r="E42" s="37">
        <v>405</v>
      </c>
      <c r="F42" s="36" t="s">
        <v>87</v>
      </c>
      <c r="G42" s="39">
        <v>5.75</v>
      </c>
      <c r="H42" s="36" t="s">
        <v>38</v>
      </c>
      <c r="I42" s="39">
        <v>6</v>
      </c>
      <c r="J42" s="41">
        <v>0</v>
      </c>
      <c r="K42" s="41">
        <f>ROUND((J42*$C$8/1000),0)</f>
        <v>0</v>
      </c>
      <c r="L42" s="41"/>
      <c r="M42" s="41"/>
      <c r="N42" s="42"/>
    </row>
    <row r="43" spans="1:14" x14ac:dyDescent="0.15">
      <c r="A43" s="35" t="s">
        <v>85</v>
      </c>
      <c r="B43" s="36">
        <v>262</v>
      </c>
      <c r="C43" s="36" t="s">
        <v>86</v>
      </c>
      <c r="D43" s="36" t="s">
        <v>36</v>
      </c>
      <c r="E43" s="37">
        <v>104</v>
      </c>
      <c r="F43" s="36" t="s">
        <v>88</v>
      </c>
      <c r="G43" s="39">
        <v>5.75</v>
      </c>
      <c r="H43" s="36" t="s">
        <v>38</v>
      </c>
      <c r="I43" s="39">
        <v>6</v>
      </c>
      <c r="J43" s="41">
        <v>0</v>
      </c>
      <c r="K43" s="41">
        <f t="shared" si="1"/>
        <v>0</v>
      </c>
      <c r="L43" s="41"/>
      <c r="M43" s="41"/>
      <c r="N43" s="42"/>
    </row>
    <row r="44" spans="1:14" x14ac:dyDescent="0.15">
      <c r="A44" s="35" t="s">
        <v>85</v>
      </c>
      <c r="B44" s="36">
        <v>262</v>
      </c>
      <c r="C44" s="36" t="s">
        <v>86</v>
      </c>
      <c r="D44" s="36" t="s">
        <v>36</v>
      </c>
      <c r="E44" s="37">
        <v>465</v>
      </c>
      <c r="F44" s="36" t="s">
        <v>89</v>
      </c>
      <c r="G44" s="39">
        <v>6.5</v>
      </c>
      <c r="H44" s="36" t="s">
        <v>38</v>
      </c>
      <c r="I44" s="39">
        <v>20</v>
      </c>
      <c r="J44" s="41">
        <v>92221.3</v>
      </c>
      <c r="K44" s="41">
        <f t="shared" si="1"/>
        <v>1840416</v>
      </c>
      <c r="L44" s="41">
        <v>9306</v>
      </c>
      <c r="M44" s="41">
        <v>1849722</v>
      </c>
      <c r="N44" s="42"/>
    </row>
    <row r="45" spans="1:14" x14ac:dyDescent="0.15">
      <c r="A45" s="35" t="s">
        <v>85</v>
      </c>
      <c r="B45" s="36">
        <v>262</v>
      </c>
      <c r="C45" s="36" t="s">
        <v>86</v>
      </c>
      <c r="D45" s="36" t="s">
        <v>36</v>
      </c>
      <c r="E45" s="37">
        <v>121</v>
      </c>
      <c r="F45" s="36" t="s">
        <v>90</v>
      </c>
      <c r="G45" s="39">
        <v>6.5</v>
      </c>
      <c r="H45" s="36" t="s">
        <v>38</v>
      </c>
      <c r="I45" s="39">
        <v>20</v>
      </c>
      <c r="J45" s="41">
        <v>24592.3</v>
      </c>
      <c r="K45" s="41">
        <f t="shared" si="1"/>
        <v>490777</v>
      </c>
      <c r="L45" s="41">
        <v>2482</v>
      </c>
      <c r="M45" s="41">
        <v>493259</v>
      </c>
      <c r="N45" s="42"/>
    </row>
    <row r="46" spans="1:14" x14ac:dyDescent="0.15">
      <c r="A46" s="35" t="s">
        <v>91</v>
      </c>
      <c r="B46" s="36">
        <v>262</v>
      </c>
      <c r="C46" s="36" t="s">
        <v>86</v>
      </c>
      <c r="D46" s="36" t="s">
        <v>36</v>
      </c>
      <c r="E46" s="37">
        <v>35</v>
      </c>
      <c r="F46" s="36" t="s">
        <v>92</v>
      </c>
      <c r="G46" s="39">
        <v>6.5</v>
      </c>
      <c r="H46" s="36" t="s">
        <v>38</v>
      </c>
      <c r="I46" s="39">
        <v>20</v>
      </c>
      <c r="J46" s="41">
        <v>53539.9</v>
      </c>
      <c r="K46" s="41">
        <f t="shared" si="1"/>
        <v>1068470</v>
      </c>
      <c r="L46" s="41">
        <v>5404</v>
      </c>
      <c r="M46" s="41">
        <v>1073874</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304581</v>
      </c>
      <c r="K48" s="41">
        <f t="shared" ref="K48:K56" si="2">ROUND((J48*$C$8/1000),0)</f>
        <v>6078377</v>
      </c>
      <c r="L48" s="41">
        <v>139430</v>
      </c>
      <c r="M48" s="41">
        <v>6217807</v>
      </c>
      <c r="N48" s="42"/>
    </row>
    <row r="49" spans="1:14" x14ac:dyDescent="0.15">
      <c r="A49" s="35" t="s">
        <v>64</v>
      </c>
      <c r="B49" s="36">
        <v>270</v>
      </c>
      <c r="C49" s="36" t="s">
        <v>93</v>
      </c>
      <c r="D49" s="36" t="s">
        <v>36</v>
      </c>
      <c r="E49" s="37">
        <v>80</v>
      </c>
      <c r="F49" s="36" t="s">
        <v>46</v>
      </c>
      <c r="G49" s="39">
        <v>7</v>
      </c>
      <c r="H49" s="36" t="s">
        <v>63</v>
      </c>
      <c r="I49" s="39">
        <v>21</v>
      </c>
      <c r="J49" s="41">
        <v>124189</v>
      </c>
      <c r="K49" s="41">
        <f t="shared" si="2"/>
        <v>2478380</v>
      </c>
      <c r="L49" s="41">
        <v>56851</v>
      </c>
      <c r="M49" s="41">
        <v>2535231</v>
      </c>
      <c r="N49" s="42"/>
    </row>
    <row r="50" spans="1:14" x14ac:dyDescent="0.15">
      <c r="A50" s="35" t="s">
        <v>94</v>
      </c>
      <c r="B50" s="36">
        <v>271</v>
      </c>
      <c r="C50" s="36" t="s">
        <v>95</v>
      </c>
      <c r="D50" s="36" t="s">
        <v>36</v>
      </c>
      <c r="E50" s="37">
        <v>185</v>
      </c>
      <c r="F50" s="36" t="s">
        <v>96</v>
      </c>
      <c r="G50" s="39">
        <v>5.5</v>
      </c>
      <c r="H50" s="36" t="s">
        <v>55</v>
      </c>
      <c r="I50" s="39">
        <v>5</v>
      </c>
      <c r="J50" s="41">
        <v>0</v>
      </c>
      <c r="K50" s="41">
        <f t="shared" si="2"/>
        <v>0</v>
      </c>
      <c r="L50" s="41"/>
      <c r="M50" s="41"/>
      <c r="N50" s="42"/>
    </row>
    <row r="51" spans="1:14" x14ac:dyDescent="0.15">
      <c r="A51" s="35" t="s">
        <v>94</v>
      </c>
      <c r="B51" s="36">
        <v>271</v>
      </c>
      <c r="C51" s="36" t="s">
        <v>95</v>
      </c>
      <c r="D51" s="36" t="s">
        <v>36</v>
      </c>
      <c r="E51" s="37">
        <v>47</v>
      </c>
      <c r="F51" s="36" t="s">
        <v>54</v>
      </c>
      <c r="G51" s="39">
        <v>5.5</v>
      </c>
      <c r="H51" s="36" t="s">
        <v>55</v>
      </c>
      <c r="I51" s="39">
        <v>5</v>
      </c>
      <c r="J51" s="41">
        <v>0</v>
      </c>
      <c r="K51" s="41">
        <f t="shared" si="2"/>
        <v>0</v>
      </c>
      <c r="L51" s="41"/>
      <c r="M51" s="41"/>
      <c r="N51" s="42"/>
    </row>
    <row r="52" spans="1:14" x14ac:dyDescent="0.15">
      <c r="A52" s="35" t="s">
        <v>94</v>
      </c>
      <c r="B52" s="36">
        <v>271</v>
      </c>
      <c r="C52" s="36" t="s">
        <v>95</v>
      </c>
      <c r="D52" s="36" t="s">
        <v>36</v>
      </c>
      <c r="E52" s="37">
        <v>795</v>
      </c>
      <c r="F52" s="36" t="s">
        <v>97</v>
      </c>
      <c r="G52" s="39">
        <v>6.5</v>
      </c>
      <c r="H52" s="36" t="s">
        <v>55</v>
      </c>
      <c r="I52" s="39">
        <v>22.25</v>
      </c>
      <c r="J52" s="41">
        <v>488270.24</v>
      </c>
      <c r="K52" s="41">
        <f t="shared" si="2"/>
        <v>9744175</v>
      </c>
      <c r="L52" s="41">
        <v>118327</v>
      </c>
      <c r="M52" s="41">
        <v>9862502</v>
      </c>
      <c r="N52" s="42"/>
    </row>
    <row r="53" spans="1:14" x14ac:dyDescent="0.15">
      <c r="A53" s="35" t="s">
        <v>94</v>
      </c>
      <c r="B53" s="36">
        <v>271</v>
      </c>
      <c r="C53" s="36" t="s">
        <v>95</v>
      </c>
      <c r="D53" s="36" t="s">
        <v>36</v>
      </c>
      <c r="E53" s="37">
        <v>203</v>
      </c>
      <c r="F53" s="36" t="s">
        <v>98</v>
      </c>
      <c r="G53" s="39">
        <v>6.5</v>
      </c>
      <c r="H53" s="36" t="s">
        <v>55</v>
      </c>
      <c r="I53" s="39">
        <v>22.25</v>
      </c>
      <c r="J53" s="41">
        <v>124121.03</v>
      </c>
      <c r="K53" s="41">
        <f t="shared" si="2"/>
        <v>2477024</v>
      </c>
      <c r="L53" s="41">
        <v>30079</v>
      </c>
      <c r="M53" s="41">
        <v>2507103</v>
      </c>
      <c r="N53" s="42"/>
    </row>
    <row r="54" spans="1:14" x14ac:dyDescent="0.15">
      <c r="A54" s="35" t="s">
        <v>99</v>
      </c>
      <c r="B54" s="36">
        <v>271</v>
      </c>
      <c r="C54" s="36" t="s">
        <v>95</v>
      </c>
      <c r="D54" s="36" t="s">
        <v>36</v>
      </c>
      <c r="E54" s="37">
        <v>90</v>
      </c>
      <c r="F54" s="36" t="s">
        <v>77</v>
      </c>
      <c r="G54" s="39">
        <v>6.5</v>
      </c>
      <c r="H54" s="36" t="s">
        <v>55</v>
      </c>
      <c r="I54" s="39">
        <v>22.25</v>
      </c>
      <c r="J54" s="41">
        <v>135523.60999999999</v>
      </c>
      <c r="K54" s="41">
        <f t="shared" si="2"/>
        <v>2704580</v>
      </c>
      <c r="L54" s="41">
        <v>32842</v>
      </c>
      <c r="M54" s="41">
        <v>2737422</v>
      </c>
      <c r="N54" s="42"/>
    </row>
    <row r="55" spans="1:14" x14ac:dyDescent="0.15">
      <c r="A55" s="35" t="s">
        <v>47</v>
      </c>
      <c r="B55" s="36">
        <v>280</v>
      </c>
      <c r="C55" s="36" t="s">
        <v>100</v>
      </c>
      <c r="D55" s="36" t="s">
        <v>36</v>
      </c>
      <c r="E55" s="37">
        <v>1100</v>
      </c>
      <c r="F55" s="36" t="s">
        <v>101</v>
      </c>
      <c r="G55" s="39">
        <v>6.3419999999999996</v>
      </c>
      <c r="H55" s="36" t="s">
        <v>102</v>
      </c>
      <c r="I55" s="39">
        <v>7.5</v>
      </c>
      <c r="J55" s="41">
        <v>1066600.7</v>
      </c>
      <c r="K55" s="41">
        <f t="shared" si="2"/>
        <v>21285638</v>
      </c>
      <c r="L55" s="41">
        <v>10760</v>
      </c>
      <c r="M55" s="41">
        <v>21296398</v>
      </c>
      <c r="N55" s="42"/>
    </row>
    <row r="56" spans="1:14" x14ac:dyDescent="0.15">
      <c r="A56" s="35" t="s">
        <v>47</v>
      </c>
      <c r="B56" s="36">
        <v>280</v>
      </c>
      <c r="C56" s="36" t="s">
        <v>100</v>
      </c>
      <c r="D56" s="36" t="s">
        <v>36</v>
      </c>
      <c r="E56" s="37">
        <v>1215</v>
      </c>
      <c r="F56" s="36" t="s">
        <v>103</v>
      </c>
      <c r="G56" s="39">
        <v>6.3419999999999996</v>
      </c>
      <c r="H56" s="36" t="s">
        <v>102</v>
      </c>
      <c r="I56" s="39">
        <v>7.5</v>
      </c>
      <c r="J56" s="41">
        <v>1178109.05</v>
      </c>
      <c r="K56" s="41">
        <f t="shared" si="2"/>
        <v>23510957</v>
      </c>
      <c r="L56" s="41">
        <v>11885</v>
      </c>
      <c r="M56" s="41">
        <v>23522842</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f t="shared" ref="K58:K75" si="3">ROUND((J58*$C$8/1000),0)</f>
        <v>0</v>
      </c>
      <c r="L58" s="41"/>
      <c r="M58" s="41"/>
      <c r="N58" s="42"/>
    </row>
    <row r="59" spans="1:14" x14ac:dyDescent="0.15">
      <c r="A59" s="35" t="s">
        <v>94</v>
      </c>
      <c r="B59" s="36">
        <v>282</v>
      </c>
      <c r="C59" s="36" t="s">
        <v>104</v>
      </c>
      <c r="D59" s="36" t="s">
        <v>36</v>
      </c>
      <c r="E59" s="37">
        <v>73</v>
      </c>
      <c r="F59" s="36" t="s">
        <v>56</v>
      </c>
      <c r="G59" s="39">
        <v>5</v>
      </c>
      <c r="H59" s="36" t="s">
        <v>55</v>
      </c>
      <c r="I59" s="39">
        <v>5</v>
      </c>
      <c r="J59" s="41">
        <v>0</v>
      </c>
      <c r="K59" s="41">
        <f t="shared" si="3"/>
        <v>0</v>
      </c>
      <c r="L59" s="41"/>
      <c r="M59" s="41"/>
      <c r="N59" s="42"/>
    </row>
    <row r="60" spans="1:14" x14ac:dyDescent="0.15">
      <c r="A60" s="35" t="s">
        <v>94</v>
      </c>
      <c r="B60" s="36">
        <v>282</v>
      </c>
      <c r="C60" s="36" t="s">
        <v>104</v>
      </c>
      <c r="D60" s="36" t="s">
        <v>36</v>
      </c>
      <c r="E60" s="37">
        <v>1090</v>
      </c>
      <c r="F60" s="36" t="s">
        <v>106</v>
      </c>
      <c r="G60" s="39">
        <v>6</v>
      </c>
      <c r="H60" s="36" t="s">
        <v>55</v>
      </c>
      <c r="I60" s="39">
        <v>25</v>
      </c>
      <c r="J60" s="41">
        <v>707972.87</v>
      </c>
      <c r="K60" s="41">
        <f t="shared" si="3"/>
        <v>14128675</v>
      </c>
      <c r="L60" s="41">
        <v>89468</v>
      </c>
      <c r="M60" s="41">
        <v>14218143</v>
      </c>
      <c r="N60" s="42"/>
    </row>
    <row r="61" spans="1:14" x14ac:dyDescent="0.15">
      <c r="A61" s="35" t="s">
        <v>94</v>
      </c>
      <c r="B61" s="36">
        <v>282</v>
      </c>
      <c r="C61" s="36" t="s">
        <v>104</v>
      </c>
      <c r="D61" s="36" t="s">
        <v>36</v>
      </c>
      <c r="E61" s="37">
        <v>274</v>
      </c>
      <c r="F61" s="36" t="s">
        <v>107</v>
      </c>
      <c r="G61" s="39">
        <v>6</v>
      </c>
      <c r="H61" s="36" t="s">
        <v>55</v>
      </c>
      <c r="I61" s="39">
        <v>25</v>
      </c>
      <c r="J61" s="41">
        <v>177452.94</v>
      </c>
      <c r="K61" s="41">
        <f t="shared" si="3"/>
        <v>3541343</v>
      </c>
      <c r="L61" s="41">
        <v>22426</v>
      </c>
      <c r="M61" s="41">
        <v>3563769</v>
      </c>
      <c r="N61" s="42"/>
    </row>
    <row r="62" spans="1:14" x14ac:dyDescent="0.15">
      <c r="A62" s="35" t="s">
        <v>108</v>
      </c>
      <c r="B62" s="36">
        <v>282</v>
      </c>
      <c r="C62" s="36" t="s">
        <v>104</v>
      </c>
      <c r="D62" s="36" t="s">
        <v>36</v>
      </c>
      <c r="E62" s="37">
        <v>197</v>
      </c>
      <c r="F62" s="36" t="s">
        <v>78</v>
      </c>
      <c r="G62" s="39">
        <v>6</v>
      </c>
      <c r="H62" s="36" t="s">
        <v>55</v>
      </c>
      <c r="I62" s="39">
        <v>25</v>
      </c>
      <c r="J62" s="41">
        <v>283548.84999999998</v>
      </c>
      <c r="K62" s="41">
        <f t="shared" si="3"/>
        <v>5658648</v>
      </c>
      <c r="L62" s="41">
        <v>35833</v>
      </c>
      <c r="M62" s="41">
        <v>5694481</v>
      </c>
      <c r="N62" s="42"/>
    </row>
    <row r="63" spans="1:14" x14ac:dyDescent="0.15">
      <c r="A63" s="35" t="s">
        <v>109</v>
      </c>
      <c r="B63" s="36">
        <v>283</v>
      </c>
      <c r="C63" s="36" t="s">
        <v>110</v>
      </c>
      <c r="D63" s="36" t="s">
        <v>36</v>
      </c>
      <c r="E63" s="37">
        <v>438</v>
      </c>
      <c r="F63" s="38" t="s">
        <v>111</v>
      </c>
      <c r="G63" s="39">
        <v>6</v>
      </c>
      <c r="H63" s="36" t="s">
        <v>63</v>
      </c>
      <c r="I63" s="39">
        <v>22</v>
      </c>
      <c r="J63" s="41">
        <v>362815.72</v>
      </c>
      <c r="K63" s="41">
        <f t="shared" si="3"/>
        <v>7240539</v>
      </c>
      <c r="L63" s="41">
        <v>176622</v>
      </c>
      <c r="M63" s="41">
        <v>7417161</v>
      </c>
      <c r="N63" s="42"/>
    </row>
    <row r="64" spans="1:14" x14ac:dyDescent="0.15">
      <c r="A64" s="35" t="s">
        <v>112</v>
      </c>
      <c r="B64" s="36">
        <v>283</v>
      </c>
      <c r="C64" s="36" t="s">
        <v>110</v>
      </c>
      <c r="D64" s="36" t="s">
        <v>36</v>
      </c>
      <c r="E64" s="37">
        <v>122.8</v>
      </c>
      <c r="F64" s="36" t="s">
        <v>113</v>
      </c>
      <c r="G64" s="39">
        <v>6</v>
      </c>
      <c r="H64" s="36" t="s">
        <v>63</v>
      </c>
      <c r="I64" s="39">
        <v>22.5</v>
      </c>
      <c r="J64" s="41">
        <v>178443.25</v>
      </c>
      <c r="K64" s="41">
        <f t="shared" si="3"/>
        <v>3561106</v>
      </c>
      <c r="L64" s="41">
        <v>0</v>
      </c>
      <c r="M64" s="41">
        <v>3561106</v>
      </c>
      <c r="N64" s="42"/>
    </row>
    <row r="65" spans="1:14" x14ac:dyDescent="0.15">
      <c r="A65" s="35" t="s">
        <v>94</v>
      </c>
      <c r="B65" s="36">
        <v>290</v>
      </c>
      <c r="C65" s="36" t="s">
        <v>114</v>
      </c>
      <c r="D65" s="36" t="s">
        <v>36</v>
      </c>
      <c r="E65" s="37">
        <v>1500</v>
      </c>
      <c r="F65" s="36" t="s">
        <v>115</v>
      </c>
      <c r="G65" s="39">
        <v>7</v>
      </c>
      <c r="H65" s="36" t="s">
        <v>116</v>
      </c>
      <c r="I65" s="39">
        <v>6</v>
      </c>
      <c r="J65" s="41">
        <v>1500000</v>
      </c>
      <c r="K65" s="41">
        <f t="shared" si="3"/>
        <v>29934780</v>
      </c>
      <c r="L65" s="41">
        <v>577251</v>
      </c>
      <c r="M65" s="41">
        <v>30512031</v>
      </c>
      <c r="N65" s="42"/>
    </row>
    <row r="66" spans="1:14" x14ac:dyDescent="0.15">
      <c r="A66" s="35" t="s">
        <v>94</v>
      </c>
      <c r="B66" s="36">
        <v>290</v>
      </c>
      <c r="C66" s="36" t="s">
        <v>114</v>
      </c>
      <c r="D66" s="36" t="s">
        <v>36</v>
      </c>
      <c r="E66" s="37">
        <v>1E-3</v>
      </c>
      <c r="F66" s="36" t="s">
        <v>117</v>
      </c>
      <c r="G66" s="39">
        <v>0</v>
      </c>
      <c r="H66" s="36" t="s">
        <v>116</v>
      </c>
      <c r="I66" s="39">
        <v>6</v>
      </c>
      <c r="J66" s="41">
        <v>1</v>
      </c>
      <c r="K66" s="41">
        <f t="shared" si="3"/>
        <v>20</v>
      </c>
      <c r="L66" s="41">
        <v>0</v>
      </c>
      <c r="M66" s="41">
        <v>20</v>
      </c>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220683.36</v>
      </c>
      <c r="K68" s="41">
        <f t="shared" si="3"/>
        <v>4404072</v>
      </c>
      <c r="L68" s="41">
        <v>30513</v>
      </c>
      <c r="M68" s="41">
        <v>4434585</v>
      </c>
      <c r="N68" s="42"/>
    </row>
    <row r="69" spans="1:14" x14ac:dyDescent="0.15">
      <c r="A69" s="35" t="s">
        <v>47</v>
      </c>
      <c r="B69" s="36">
        <v>294</v>
      </c>
      <c r="C69" s="43" t="s">
        <v>118</v>
      </c>
      <c r="D69" s="36" t="s">
        <v>36</v>
      </c>
      <c r="E69" s="37">
        <v>69</v>
      </c>
      <c r="F69" s="36" t="s">
        <v>120</v>
      </c>
      <c r="G69" s="39">
        <v>6.25</v>
      </c>
      <c r="H69" s="36" t="s">
        <v>55</v>
      </c>
      <c r="I69" s="39">
        <v>20.83</v>
      </c>
      <c r="J69" s="41">
        <v>38152.04</v>
      </c>
      <c r="K69" s="41">
        <f t="shared" si="3"/>
        <v>761382</v>
      </c>
      <c r="L69" s="41">
        <v>5275</v>
      </c>
      <c r="M69" s="41">
        <v>766657</v>
      </c>
      <c r="N69" s="42"/>
    </row>
    <row r="70" spans="1:14" x14ac:dyDescent="0.15">
      <c r="A70" s="35" t="s">
        <v>51</v>
      </c>
      <c r="B70" s="36">
        <v>294</v>
      </c>
      <c r="C70" s="43" t="s">
        <v>118</v>
      </c>
      <c r="D70" s="36" t="s">
        <v>36</v>
      </c>
      <c r="E70" s="37">
        <v>31.8</v>
      </c>
      <c r="F70" s="36" t="s">
        <v>121</v>
      </c>
      <c r="G70" s="39">
        <v>6.75</v>
      </c>
      <c r="H70" s="36" t="s">
        <v>55</v>
      </c>
      <c r="I70" s="39">
        <v>20.83</v>
      </c>
      <c r="J70" s="41">
        <v>47495.56</v>
      </c>
      <c r="K70" s="41">
        <f t="shared" si="3"/>
        <v>947846</v>
      </c>
      <c r="L70" s="41">
        <v>7251</v>
      </c>
      <c r="M70" s="41">
        <v>955097</v>
      </c>
      <c r="N70" s="42"/>
    </row>
    <row r="71" spans="1:14" x14ac:dyDescent="0.15">
      <c r="A71" s="35" t="s">
        <v>94</v>
      </c>
      <c r="B71" s="36">
        <v>299</v>
      </c>
      <c r="C71" s="43" t="s">
        <v>122</v>
      </c>
      <c r="D71" s="36" t="s">
        <v>36</v>
      </c>
      <c r="E71" s="44">
        <v>750</v>
      </c>
      <c r="F71" s="36" t="s">
        <v>123</v>
      </c>
      <c r="G71" s="39">
        <v>5</v>
      </c>
      <c r="H71" s="36" t="s">
        <v>116</v>
      </c>
      <c r="I71" s="39">
        <v>6</v>
      </c>
      <c r="J71" s="41">
        <v>678310.35</v>
      </c>
      <c r="K71" s="41">
        <f t="shared" si="3"/>
        <v>13536714</v>
      </c>
      <c r="L71" s="41">
        <v>187349</v>
      </c>
      <c r="M71" s="41">
        <v>13724063</v>
      </c>
      <c r="N71" s="42"/>
    </row>
    <row r="72" spans="1:14" x14ac:dyDescent="0.15">
      <c r="A72" s="35" t="s">
        <v>99</v>
      </c>
      <c r="B72" s="36">
        <v>299</v>
      </c>
      <c r="C72" s="43" t="s">
        <v>122</v>
      </c>
      <c r="D72" s="36" t="s">
        <v>36</v>
      </c>
      <c r="E72" s="44">
        <v>1E-3</v>
      </c>
      <c r="F72" s="36" t="s">
        <v>59</v>
      </c>
      <c r="G72" s="39">
        <v>0</v>
      </c>
      <c r="H72" s="36" t="s">
        <v>116</v>
      </c>
      <c r="I72" s="39">
        <v>6</v>
      </c>
      <c r="J72" s="41">
        <v>1</v>
      </c>
      <c r="K72" s="41">
        <f t="shared" si="3"/>
        <v>20</v>
      </c>
      <c r="L72" s="41">
        <v>0</v>
      </c>
      <c r="M72" s="41">
        <v>20</v>
      </c>
      <c r="N72" s="42"/>
    </row>
    <row r="73" spans="1:14" x14ac:dyDescent="0.15">
      <c r="A73" s="35" t="s">
        <v>124</v>
      </c>
      <c r="B73" s="36">
        <v>300</v>
      </c>
      <c r="C73" s="36" t="s">
        <v>125</v>
      </c>
      <c r="D73" s="36" t="s">
        <v>36</v>
      </c>
      <c r="E73" s="37">
        <v>275</v>
      </c>
      <c r="F73" s="36" t="s">
        <v>126</v>
      </c>
      <c r="G73" s="39">
        <v>6.2</v>
      </c>
      <c r="H73" s="36" t="s">
        <v>63</v>
      </c>
      <c r="I73" s="39">
        <v>22.75</v>
      </c>
      <c r="J73" s="41">
        <v>215181</v>
      </c>
      <c r="K73" s="41">
        <f t="shared" si="3"/>
        <v>4294264</v>
      </c>
      <c r="L73" s="41">
        <v>28071</v>
      </c>
      <c r="M73" s="41">
        <v>4322335</v>
      </c>
      <c r="N73" s="42"/>
    </row>
    <row r="74" spans="1:14" x14ac:dyDescent="0.15">
      <c r="A74" s="35" t="s">
        <v>127</v>
      </c>
      <c r="B74" s="36">
        <v>300</v>
      </c>
      <c r="C74" s="43" t="s">
        <v>125</v>
      </c>
      <c r="D74" s="36" t="s">
        <v>36</v>
      </c>
      <c r="E74" s="37">
        <v>74</v>
      </c>
      <c r="F74" s="36" t="s">
        <v>128</v>
      </c>
      <c r="G74" s="39">
        <v>6.2</v>
      </c>
      <c r="H74" s="36" t="s">
        <v>63</v>
      </c>
      <c r="I74" s="39">
        <v>22.75</v>
      </c>
      <c r="J74" s="41">
        <v>55199</v>
      </c>
      <c r="K74" s="41">
        <f t="shared" si="3"/>
        <v>1101580</v>
      </c>
      <c r="L74" s="41">
        <v>7193</v>
      </c>
      <c r="M74" s="41">
        <v>1108773</v>
      </c>
      <c r="N74" s="42"/>
    </row>
    <row r="75" spans="1:14" x14ac:dyDescent="0.15">
      <c r="A75" s="35" t="s">
        <v>129</v>
      </c>
      <c r="B75" s="36">
        <v>300</v>
      </c>
      <c r="C75" s="43" t="s">
        <v>125</v>
      </c>
      <c r="D75" s="36" t="s">
        <v>36</v>
      </c>
      <c r="E75" s="37">
        <v>70</v>
      </c>
      <c r="F75" s="36" t="s">
        <v>130</v>
      </c>
      <c r="G75" s="39">
        <v>6.2</v>
      </c>
      <c r="H75" s="36" t="s">
        <v>63</v>
      </c>
      <c r="I75" s="39">
        <v>22.75</v>
      </c>
      <c r="J75" s="41">
        <v>70000</v>
      </c>
      <c r="K75" s="41">
        <f t="shared" si="3"/>
        <v>1396956</v>
      </c>
      <c r="L75" s="41">
        <v>590186</v>
      </c>
      <c r="M75" s="45">
        <v>1987142</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f>ROUND((J78*$C$8/1000),0)</f>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f>ROUND((J79*$C$8/1000),0)</f>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f>ROUND((J80*$C$8/1000),0)</f>
        <v>0</v>
      </c>
      <c r="L80" s="41"/>
      <c r="M80" s="41"/>
      <c r="N80" s="42"/>
    </row>
    <row r="81" spans="1:230"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30" x14ac:dyDescent="0.15">
      <c r="A82" s="35" t="s">
        <v>131</v>
      </c>
      <c r="B82" s="47">
        <v>310</v>
      </c>
      <c r="C82" s="47" t="s">
        <v>132</v>
      </c>
      <c r="D82" s="36" t="s">
        <v>36</v>
      </c>
      <c r="E82" s="37">
        <v>3.7</v>
      </c>
      <c r="F82" s="36" t="s">
        <v>138</v>
      </c>
      <c r="G82" s="39">
        <v>2.9</v>
      </c>
      <c r="H82" s="36" t="s">
        <v>102</v>
      </c>
      <c r="I82" s="39">
        <v>2.33</v>
      </c>
      <c r="J82" s="41">
        <v>0</v>
      </c>
      <c r="K82" s="41">
        <f t="shared" ref="K82:K88" si="4">ROUND((J82*$C$8/1000),0)</f>
        <v>0</v>
      </c>
      <c r="L82" s="41"/>
      <c r="M82" s="41"/>
      <c r="N82" s="42"/>
    </row>
    <row r="83" spans="1:230" x14ac:dyDescent="0.15">
      <c r="A83" s="35" t="s">
        <v>131</v>
      </c>
      <c r="B83" s="47">
        <v>310</v>
      </c>
      <c r="C83" s="47" t="s">
        <v>132</v>
      </c>
      <c r="D83" s="36" t="s">
        <v>36</v>
      </c>
      <c r="E83" s="37">
        <v>9</v>
      </c>
      <c r="F83" s="36" t="s">
        <v>139</v>
      </c>
      <c r="G83" s="39">
        <v>4.0999999999999996</v>
      </c>
      <c r="H83" s="36" t="s">
        <v>102</v>
      </c>
      <c r="I83" s="39">
        <v>3.33</v>
      </c>
      <c r="J83" s="41">
        <v>0</v>
      </c>
      <c r="K83" s="41">
        <f t="shared" si="4"/>
        <v>0</v>
      </c>
      <c r="L83" s="41"/>
      <c r="M83" s="41"/>
      <c r="N83" s="42"/>
    </row>
    <row r="84" spans="1:230" x14ac:dyDescent="0.15">
      <c r="A84" s="35" t="s">
        <v>131</v>
      </c>
      <c r="B84" s="47">
        <v>310</v>
      </c>
      <c r="C84" s="47" t="s">
        <v>132</v>
      </c>
      <c r="D84" s="36" t="s">
        <v>36</v>
      </c>
      <c r="E84" s="37">
        <v>2.2999999999999998</v>
      </c>
      <c r="F84" s="36" t="s">
        <v>140</v>
      </c>
      <c r="G84" s="39">
        <v>4.5</v>
      </c>
      <c r="H84" s="36" t="s">
        <v>102</v>
      </c>
      <c r="I84" s="39">
        <v>4.33</v>
      </c>
      <c r="J84" s="41">
        <v>0</v>
      </c>
      <c r="K84" s="41">
        <f t="shared" si="4"/>
        <v>0</v>
      </c>
      <c r="L84" s="41"/>
      <c r="M84" s="41"/>
      <c r="N84" s="42"/>
    </row>
    <row r="85" spans="1:230" x14ac:dyDescent="0.15">
      <c r="A85" s="35" t="s">
        <v>141</v>
      </c>
      <c r="B85" s="47">
        <v>310</v>
      </c>
      <c r="C85" s="47" t="s">
        <v>142</v>
      </c>
      <c r="D85" s="36" t="s">
        <v>36</v>
      </c>
      <c r="E85" s="37">
        <v>595</v>
      </c>
      <c r="F85" s="36" t="s">
        <v>143</v>
      </c>
      <c r="G85" s="39">
        <v>4.0999999999999996</v>
      </c>
      <c r="H85" s="36" t="s">
        <v>102</v>
      </c>
      <c r="I85" s="39">
        <v>3.75</v>
      </c>
      <c r="J85" s="41">
        <v>0</v>
      </c>
      <c r="K85" s="41">
        <f t="shared" si="4"/>
        <v>0</v>
      </c>
      <c r="L85" s="41"/>
      <c r="M85" s="41"/>
      <c r="N85" s="42"/>
    </row>
    <row r="86" spans="1:230" x14ac:dyDescent="0.15">
      <c r="A86" s="35" t="s">
        <v>141</v>
      </c>
      <c r="B86" s="47">
        <v>310</v>
      </c>
      <c r="C86" s="47" t="s">
        <v>142</v>
      </c>
      <c r="D86" s="36" t="s">
        <v>36</v>
      </c>
      <c r="E86" s="37">
        <v>655</v>
      </c>
      <c r="F86" s="36" t="s">
        <v>144</v>
      </c>
      <c r="G86" s="39">
        <v>4.5999999999999996</v>
      </c>
      <c r="H86" s="36" t="s">
        <v>102</v>
      </c>
      <c r="I86" s="39">
        <v>4.75</v>
      </c>
      <c r="J86" s="41">
        <v>0</v>
      </c>
      <c r="K86" s="41">
        <f t="shared" si="4"/>
        <v>0</v>
      </c>
      <c r="L86" s="41"/>
      <c r="M86" s="41"/>
      <c r="N86" s="42"/>
    </row>
    <row r="87" spans="1:230" x14ac:dyDescent="0.15">
      <c r="A87" s="35" t="s">
        <v>141</v>
      </c>
      <c r="B87" s="47">
        <v>310</v>
      </c>
      <c r="C87" s="47" t="s">
        <v>142</v>
      </c>
      <c r="D87" s="36" t="s">
        <v>36</v>
      </c>
      <c r="E87" s="37">
        <v>5.4</v>
      </c>
      <c r="F87" s="36" t="s">
        <v>145</v>
      </c>
      <c r="G87" s="39">
        <v>4.0999999999999996</v>
      </c>
      <c r="H87" s="36" t="s">
        <v>102</v>
      </c>
      <c r="I87" s="39">
        <v>3.75</v>
      </c>
      <c r="J87" s="41">
        <v>0</v>
      </c>
      <c r="K87" s="41">
        <f t="shared" si="4"/>
        <v>0</v>
      </c>
      <c r="L87" s="41"/>
      <c r="M87" s="41"/>
      <c r="N87" s="42"/>
    </row>
    <row r="88" spans="1:230" x14ac:dyDescent="0.15">
      <c r="A88" s="35" t="s">
        <v>141</v>
      </c>
      <c r="B88" s="47">
        <v>310</v>
      </c>
      <c r="C88" s="47" t="s">
        <v>142</v>
      </c>
      <c r="D88" s="36" t="s">
        <v>36</v>
      </c>
      <c r="E88" s="37">
        <v>10.1</v>
      </c>
      <c r="F88" s="36" t="s">
        <v>146</v>
      </c>
      <c r="G88" s="39">
        <v>4.5999999999999996</v>
      </c>
      <c r="H88" s="36" t="s">
        <v>102</v>
      </c>
      <c r="I88" s="39">
        <v>4.75</v>
      </c>
      <c r="J88" s="41">
        <v>0</v>
      </c>
      <c r="K88" s="41">
        <f t="shared" si="4"/>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row>
    <row r="89" spans="1:230" x14ac:dyDescent="0.15">
      <c r="A89" s="35"/>
      <c r="B89" s="47"/>
      <c r="C89" s="47"/>
      <c r="D89" s="36"/>
      <c r="E89" s="37"/>
      <c r="F89" s="36"/>
      <c r="G89" s="39"/>
      <c r="H89" s="36"/>
      <c r="I89" s="39"/>
      <c r="J89" s="41"/>
      <c r="K89" s="41"/>
      <c r="L89" s="41"/>
      <c r="M89" s="41"/>
      <c r="N89" s="42"/>
    </row>
    <row r="90" spans="1:230" x14ac:dyDescent="0.15">
      <c r="A90" s="35" t="s">
        <v>147</v>
      </c>
      <c r="B90" s="47">
        <v>316</v>
      </c>
      <c r="C90" s="47" t="s">
        <v>148</v>
      </c>
      <c r="D90" s="36" t="s">
        <v>36</v>
      </c>
      <c r="E90" s="37">
        <v>500</v>
      </c>
      <c r="F90" s="36" t="s">
        <v>149</v>
      </c>
      <c r="G90" s="39">
        <v>5</v>
      </c>
      <c r="H90" s="36" t="s">
        <v>116</v>
      </c>
      <c r="I90" s="39">
        <v>6.5</v>
      </c>
      <c r="J90" s="41">
        <v>445490</v>
      </c>
      <c r="K90" s="41">
        <f t="shared" ref="K90:K100" si="5">ROUND((J90*$C$8/1000),0)</f>
        <v>8890430</v>
      </c>
      <c r="L90" s="41">
        <v>29993</v>
      </c>
      <c r="M90" s="41">
        <v>8920423</v>
      </c>
      <c r="N90" s="42"/>
    </row>
    <row r="91" spans="1:230" x14ac:dyDescent="0.15">
      <c r="A91" s="35" t="s">
        <v>147</v>
      </c>
      <c r="B91" s="47">
        <v>316</v>
      </c>
      <c r="C91" s="47" t="s">
        <v>148</v>
      </c>
      <c r="D91" s="36" t="s">
        <v>36</v>
      </c>
      <c r="E91" s="44">
        <v>1E-3</v>
      </c>
      <c r="F91" s="36" t="s">
        <v>150</v>
      </c>
      <c r="G91" s="39">
        <v>0</v>
      </c>
      <c r="H91" s="36" t="s">
        <v>116</v>
      </c>
      <c r="I91" s="39">
        <v>6.5</v>
      </c>
      <c r="J91" s="41">
        <v>1</v>
      </c>
      <c r="K91" s="41">
        <f t="shared" si="5"/>
        <v>20</v>
      </c>
      <c r="L91" s="41">
        <v>0</v>
      </c>
      <c r="M91" s="41">
        <v>20</v>
      </c>
      <c r="N91" s="42"/>
    </row>
    <row r="92" spans="1:230" x14ac:dyDescent="0.15">
      <c r="A92" s="35" t="s">
        <v>60</v>
      </c>
      <c r="B92" s="47">
        <v>319</v>
      </c>
      <c r="C92" s="47" t="s">
        <v>151</v>
      </c>
      <c r="D92" s="36" t="s">
        <v>36</v>
      </c>
      <c r="E92" s="37">
        <v>950</v>
      </c>
      <c r="F92" s="36" t="s">
        <v>69</v>
      </c>
      <c r="G92" s="39">
        <v>6</v>
      </c>
      <c r="H92" s="36" t="s">
        <v>63</v>
      </c>
      <c r="I92" s="39">
        <v>22</v>
      </c>
      <c r="J92" s="41">
        <v>719667</v>
      </c>
      <c r="K92" s="41">
        <f t="shared" si="5"/>
        <v>14362049</v>
      </c>
      <c r="L92" s="41">
        <v>70249</v>
      </c>
      <c r="M92" s="41">
        <v>14432298</v>
      </c>
      <c r="N92" s="42"/>
    </row>
    <row r="93" spans="1:230" x14ac:dyDescent="0.15">
      <c r="A93" s="35" t="s">
        <v>64</v>
      </c>
      <c r="B93" s="47">
        <v>319</v>
      </c>
      <c r="C93" s="47" t="s">
        <v>151</v>
      </c>
      <c r="D93" s="36" t="s">
        <v>36</v>
      </c>
      <c r="E93" s="37">
        <v>58</v>
      </c>
      <c r="F93" s="36" t="s">
        <v>71</v>
      </c>
      <c r="G93" s="39">
        <v>6</v>
      </c>
      <c r="H93" s="36" t="s">
        <v>63</v>
      </c>
      <c r="I93" s="39">
        <v>22</v>
      </c>
      <c r="J93" s="41">
        <v>78756</v>
      </c>
      <c r="K93" s="41">
        <f t="shared" si="5"/>
        <v>1571696</v>
      </c>
      <c r="L93" s="41">
        <v>7687</v>
      </c>
      <c r="M93" s="41">
        <v>1579383</v>
      </c>
      <c r="N93" s="42"/>
    </row>
    <row r="94" spans="1:230" x14ac:dyDescent="0.15">
      <c r="A94" s="35" t="s">
        <v>64</v>
      </c>
      <c r="B94" s="47">
        <v>319</v>
      </c>
      <c r="C94" s="47" t="s">
        <v>151</v>
      </c>
      <c r="D94" s="36" t="s">
        <v>36</v>
      </c>
      <c r="E94" s="37">
        <v>100</v>
      </c>
      <c r="F94" s="36" t="s">
        <v>152</v>
      </c>
      <c r="G94" s="39">
        <v>6</v>
      </c>
      <c r="H94" s="36" t="s">
        <v>63</v>
      </c>
      <c r="I94" s="39">
        <v>22</v>
      </c>
      <c r="J94" s="41">
        <v>135786</v>
      </c>
      <c r="K94" s="41">
        <f t="shared" si="5"/>
        <v>2709816</v>
      </c>
      <c r="L94" s="41">
        <v>13254</v>
      </c>
      <c r="M94" s="41">
        <v>2723070</v>
      </c>
      <c r="N94" s="42"/>
    </row>
    <row r="95" spans="1:230" x14ac:dyDescent="0.15">
      <c r="A95" s="35" t="s">
        <v>94</v>
      </c>
      <c r="B95" s="47">
        <v>322</v>
      </c>
      <c r="C95" s="47" t="s">
        <v>153</v>
      </c>
      <c r="D95" s="36" t="s">
        <v>36</v>
      </c>
      <c r="E95" s="37">
        <v>440</v>
      </c>
      <c r="F95" s="36" t="s">
        <v>154</v>
      </c>
      <c r="G95" s="39">
        <v>4</v>
      </c>
      <c r="H95" s="36" t="s">
        <v>55</v>
      </c>
      <c r="I95" s="39">
        <v>5</v>
      </c>
      <c r="J95" s="41">
        <v>0</v>
      </c>
      <c r="K95" s="41">
        <f t="shared" si="5"/>
        <v>0</v>
      </c>
      <c r="L95" s="41"/>
      <c r="M95" s="41"/>
      <c r="N95" s="42"/>
    </row>
    <row r="96" spans="1:230" x14ac:dyDescent="0.15">
      <c r="A96" s="35" t="s">
        <v>94</v>
      </c>
      <c r="B96" s="47">
        <v>322</v>
      </c>
      <c r="C96" s="47" t="s">
        <v>153</v>
      </c>
      <c r="D96" s="36" t="s">
        <v>36</v>
      </c>
      <c r="E96" s="37">
        <v>114</v>
      </c>
      <c r="F96" s="36" t="s">
        <v>155</v>
      </c>
      <c r="G96" s="39">
        <v>4</v>
      </c>
      <c r="H96" s="36" t="s">
        <v>55</v>
      </c>
      <c r="I96" s="39">
        <v>5</v>
      </c>
      <c r="J96" s="41">
        <v>0</v>
      </c>
      <c r="K96" s="41">
        <f t="shared" si="5"/>
        <v>0</v>
      </c>
      <c r="L96" s="41"/>
      <c r="M96" s="41"/>
      <c r="N96" s="42"/>
    </row>
    <row r="97" spans="1:230" x14ac:dyDescent="0.15">
      <c r="A97" s="35" t="s">
        <v>94</v>
      </c>
      <c r="B97" s="47">
        <v>322</v>
      </c>
      <c r="C97" s="47" t="s">
        <v>153</v>
      </c>
      <c r="D97" s="36" t="s">
        <v>36</v>
      </c>
      <c r="E97" s="37">
        <v>1500</v>
      </c>
      <c r="F97" s="36" t="s">
        <v>156</v>
      </c>
      <c r="G97" s="39">
        <v>5.8</v>
      </c>
      <c r="H97" s="36" t="s">
        <v>55</v>
      </c>
      <c r="I97" s="39">
        <v>19.25</v>
      </c>
      <c r="J97" s="41">
        <v>1083557.68</v>
      </c>
      <c r="K97" s="41">
        <f t="shared" si="5"/>
        <v>21624041</v>
      </c>
      <c r="L97" s="41">
        <v>30500</v>
      </c>
      <c r="M97" s="41">
        <v>21654541</v>
      </c>
      <c r="N97" s="42"/>
    </row>
    <row r="98" spans="1:230" x14ac:dyDescent="0.15">
      <c r="A98" s="35" t="s">
        <v>94</v>
      </c>
      <c r="B98" s="47">
        <v>322</v>
      </c>
      <c r="C98" s="47" t="s">
        <v>153</v>
      </c>
      <c r="D98" s="36" t="s">
        <v>36</v>
      </c>
      <c r="E98" s="37">
        <v>374</v>
      </c>
      <c r="F98" s="36" t="s">
        <v>157</v>
      </c>
      <c r="G98" s="39">
        <v>5.8</v>
      </c>
      <c r="H98" s="36" t="s">
        <v>55</v>
      </c>
      <c r="I98" s="39">
        <v>19.25</v>
      </c>
      <c r="J98" s="41">
        <v>269904.36</v>
      </c>
      <c r="K98" s="41">
        <f t="shared" si="5"/>
        <v>5386352</v>
      </c>
      <c r="L98" s="41">
        <v>7597</v>
      </c>
      <c r="M98" s="41">
        <v>5393949</v>
      </c>
      <c r="N98" s="42"/>
    </row>
    <row r="99" spans="1:230" x14ac:dyDescent="0.15">
      <c r="A99" s="35" t="s">
        <v>158</v>
      </c>
      <c r="B99" s="47">
        <v>322</v>
      </c>
      <c r="C99" s="47" t="s">
        <v>153</v>
      </c>
      <c r="D99" s="36" t="s">
        <v>36</v>
      </c>
      <c r="E99" s="37">
        <v>314</v>
      </c>
      <c r="F99" s="36" t="s">
        <v>159</v>
      </c>
      <c r="G99" s="39">
        <v>5.8</v>
      </c>
      <c r="H99" s="36" t="s">
        <v>55</v>
      </c>
      <c r="I99" s="39">
        <v>19</v>
      </c>
      <c r="J99" s="41">
        <v>377320.58</v>
      </c>
      <c r="K99" s="41">
        <f t="shared" si="5"/>
        <v>7530006</v>
      </c>
      <c r="L99" s="41">
        <v>10619</v>
      </c>
      <c r="M99" s="41">
        <v>7540625</v>
      </c>
      <c r="N99" s="42"/>
    </row>
    <row r="100" spans="1:230" x14ac:dyDescent="0.15">
      <c r="A100" s="35" t="s">
        <v>160</v>
      </c>
      <c r="B100" s="47">
        <v>322</v>
      </c>
      <c r="C100" s="47" t="s">
        <v>153</v>
      </c>
      <c r="D100" s="36" t="s">
        <v>36</v>
      </c>
      <c r="E100" s="37">
        <v>28</v>
      </c>
      <c r="F100" s="36" t="s">
        <v>161</v>
      </c>
      <c r="G100" s="39">
        <v>5.8</v>
      </c>
      <c r="H100" s="36" t="s">
        <v>55</v>
      </c>
      <c r="I100" s="39">
        <v>19</v>
      </c>
      <c r="J100" s="41">
        <v>37645.040000000001</v>
      </c>
      <c r="K100" s="41">
        <f t="shared" si="5"/>
        <v>751264</v>
      </c>
      <c r="L100" s="41">
        <v>1060</v>
      </c>
      <c r="M100" s="41">
        <v>752324</v>
      </c>
      <c r="N100" s="42"/>
    </row>
    <row r="101" spans="1:230" x14ac:dyDescent="0.15">
      <c r="A101" s="35"/>
      <c r="B101" s="47"/>
      <c r="C101" s="47"/>
      <c r="D101" s="36"/>
      <c r="E101" s="37"/>
      <c r="F101" s="36"/>
      <c r="G101" s="39"/>
      <c r="H101" s="36"/>
      <c r="I101" s="39"/>
      <c r="J101" s="41"/>
      <c r="K101" s="41"/>
      <c r="L101" s="41"/>
      <c r="M101" s="41"/>
      <c r="N101" s="42"/>
    </row>
    <row r="102" spans="1:230" x14ac:dyDescent="0.15">
      <c r="A102" s="35" t="s">
        <v>124</v>
      </c>
      <c r="B102" s="47">
        <v>330</v>
      </c>
      <c r="C102" s="47" t="s">
        <v>162</v>
      </c>
      <c r="D102" s="36" t="s">
        <v>36</v>
      </c>
      <c r="E102" s="37">
        <v>1000</v>
      </c>
      <c r="F102" s="36" t="s">
        <v>163</v>
      </c>
      <c r="G102" s="39">
        <v>5</v>
      </c>
      <c r="H102" s="36" t="s">
        <v>164</v>
      </c>
      <c r="I102" s="39">
        <v>11</v>
      </c>
      <c r="J102" s="41">
        <v>500000</v>
      </c>
      <c r="K102" s="41">
        <f>ROUND((J102*$C$8/1000),0)</f>
        <v>9978260</v>
      </c>
      <c r="L102" s="41">
        <v>119404</v>
      </c>
      <c r="M102" s="41">
        <v>10097664</v>
      </c>
      <c r="N102" s="42"/>
    </row>
    <row r="103" spans="1:230" x14ac:dyDescent="0.15">
      <c r="A103" s="35" t="s">
        <v>165</v>
      </c>
      <c r="B103" s="47">
        <v>332</v>
      </c>
      <c r="C103" s="47" t="s">
        <v>166</v>
      </c>
      <c r="D103" s="36" t="s">
        <v>36</v>
      </c>
      <c r="E103" s="37">
        <v>700</v>
      </c>
      <c r="F103" s="36" t="s">
        <v>167</v>
      </c>
      <c r="G103" s="39">
        <v>6</v>
      </c>
      <c r="H103" s="36" t="s">
        <v>164</v>
      </c>
      <c r="I103" s="39">
        <v>10</v>
      </c>
      <c r="J103" s="41">
        <v>395708</v>
      </c>
      <c r="K103" s="41">
        <f>ROUND((J103*$C$8/1000),0)</f>
        <v>7896955</v>
      </c>
      <c r="L103" s="41">
        <v>26060</v>
      </c>
      <c r="M103" s="41">
        <v>7923015</v>
      </c>
      <c r="N103" s="42"/>
    </row>
    <row r="104" spans="1:230" x14ac:dyDescent="0.15">
      <c r="A104" s="35" t="s">
        <v>165</v>
      </c>
      <c r="B104" s="47">
        <v>332</v>
      </c>
      <c r="C104" s="47" t="s">
        <v>166</v>
      </c>
      <c r="D104" s="36" t="s">
        <v>36</v>
      </c>
      <c r="E104" s="37">
        <v>1300</v>
      </c>
      <c r="F104" s="36" t="s">
        <v>168</v>
      </c>
      <c r="G104" s="39">
        <v>6</v>
      </c>
      <c r="H104" s="36" t="s">
        <v>164</v>
      </c>
      <c r="I104" s="39">
        <v>10</v>
      </c>
      <c r="J104" s="41">
        <v>734886</v>
      </c>
      <c r="K104" s="41">
        <f t="shared" ref="K104:K112" si="6">ROUND((J104*$C$8/1000),0)</f>
        <v>14665767</v>
      </c>
      <c r="L104" s="41">
        <v>48404</v>
      </c>
      <c r="M104" s="41">
        <v>14714171</v>
      </c>
      <c r="N104" s="42"/>
    </row>
    <row r="105" spans="1:230" x14ac:dyDescent="0.15">
      <c r="A105" s="35" t="s">
        <v>169</v>
      </c>
      <c r="B105" s="47">
        <v>332</v>
      </c>
      <c r="C105" s="47" t="s">
        <v>166</v>
      </c>
      <c r="D105" s="36" t="s">
        <v>36</v>
      </c>
      <c r="E105" s="48">
        <v>1E-3</v>
      </c>
      <c r="F105" s="36" t="s">
        <v>54</v>
      </c>
      <c r="G105" s="39">
        <v>6</v>
      </c>
      <c r="H105" s="36" t="s">
        <v>164</v>
      </c>
      <c r="I105" s="39">
        <v>10</v>
      </c>
      <c r="J105" s="41">
        <v>1</v>
      </c>
      <c r="K105" s="41">
        <f t="shared" si="6"/>
        <v>20</v>
      </c>
      <c r="L105" s="41">
        <v>6</v>
      </c>
      <c r="M105" s="41">
        <v>26</v>
      </c>
      <c r="N105" s="42"/>
    </row>
    <row r="106" spans="1:230" x14ac:dyDescent="0.15">
      <c r="A106" s="35" t="s">
        <v>170</v>
      </c>
      <c r="B106" s="47">
        <v>337</v>
      </c>
      <c r="C106" s="47" t="s">
        <v>171</v>
      </c>
      <c r="D106" s="36" t="s">
        <v>36</v>
      </c>
      <c r="E106" s="37">
        <v>400</v>
      </c>
      <c r="F106" s="36" t="s">
        <v>37</v>
      </c>
      <c r="G106" s="39">
        <v>6.3</v>
      </c>
      <c r="H106" s="36" t="s">
        <v>63</v>
      </c>
      <c r="I106" s="39">
        <v>19.5</v>
      </c>
      <c r="J106" s="41">
        <v>315133</v>
      </c>
      <c r="K106" s="41">
        <f t="shared" si="6"/>
        <v>6288958</v>
      </c>
      <c r="L106" s="41">
        <v>69763</v>
      </c>
      <c r="M106" s="41">
        <v>6358721</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row>
    <row r="107" spans="1:230" x14ac:dyDescent="0.15">
      <c r="A107" s="35" t="s">
        <v>170</v>
      </c>
      <c r="B107" s="47">
        <v>337</v>
      </c>
      <c r="C107" s="47" t="s">
        <v>171</v>
      </c>
      <c r="D107" s="36" t="s">
        <v>36</v>
      </c>
      <c r="E107" s="37">
        <v>74</v>
      </c>
      <c r="F107" s="36" t="s">
        <v>39</v>
      </c>
      <c r="G107" s="39">
        <v>6.3</v>
      </c>
      <c r="H107" s="36" t="s">
        <v>63</v>
      </c>
      <c r="I107" s="39">
        <v>19.5</v>
      </c>
      <c r="J107" s="41">
        <v>58300</v>
      </c>
      <c r="K107" s="41">
        <f t="shared" si="6"/>
        <v>1163465</v>
      </c>
      <c r="L107" s="41">
        <v>12898</v>
      </c>
      <c r="M107" s="41">
        <v>1176363</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row>
    <row r="108" spans="1:230" x14ac:dyDescent="0.15">
      <c r="A108" s="35" t="s">
        <v>172</v>
      </c>
      <c r="B108" s="47">
        <v>337</v>
      </c>
      <c r="C108" s="47" t="s">
        <v>171</v>
      </c>
      <c r="D108" s="36" t="s">
        <v>36</v>
      </c>
      <c r="E108" s="37">
        <v>38</v>
      </c>
      <c r="F108" s="36" t="s">
        <v>173</v>
      </c>
      <c r="G108" s="39">
        <v>7</v>
      </c>
      <c r="H108" s="36" t="s">
        <v>63</v>
      </c>
      <c r="I108" s="39">
        <v>19.75</v>
      </c>
      <c r="J108" s="41">
        <v>38000</v>
      </c>
      <c r="K108" s="41">
        <f t="shared" si="6"/>
        <v>758348</v>
      </c>
      <c r="L108" s="41">
        <v>300288</v>
      </c>
      <c r="M108" s="41">
        <v>1058636</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row>
    <row r="109" spans="1:230" s="49" customFormat="1" x14ac:dyDescent="0.15">
      <c r="A109" s="35" t="s">
        <v>174</v>
      </c>
      <c r="B109" s="47">
        <v>337</v>
      </c>
      <c r="C109" s="47" t="s">
        <v>175</v>
      </c>
      <c r="D109" s="36" t="s">
        <v>36</v>
      </c>
      <c r="E109" s="37">
        <v>539</v>
      </c>
      <c r="F109" s="36" t="s">
        <v>176</v>
      </c>
      <c r="G109" s="39">
        <v>5</v>
      </c>
      <c r="H109" s="47" t="s">
        <v>55</v>
      </c>
      <c r="I109" s="39">
        <v>19.5</v>
      </c>
      <c r="J109" s="41">
        <v>435945</v>
      </c>
      <c r="K109" s="41">
        <f t="shared" si="6"/>
        <v>8699945</v>
      </c>
      <c r="L109" s="41">
        <v>5864</v>
      </c>
      <c r="M109" s="41">
        <v>8705809</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row>
    <row r="110" spans="1:230" s="49" customFormat="1" x14ac:dyDescent="0.15">
      <c r="A110" s="35" t="s">
        <v>174</v>
      </c>
      <c r="B110" s="47">
        <v>337</v>
      </c>
      <c r="C110" s="47" t="s">
        <v>175</v>
      </c>
      <c r="D110" s="36" t="s">
        <v>36</v>
      </c>
      <c r="E110" s="37">
        <v>40</v>
      </c>
      <c r="F110" s="36" t="s">
        <v>177</v>
      </c>
      <c r="G110" s="39">
        <v>7.5</v>
      </c>
      <c r="H110" s="47" t="s">
        <v>55</v>
      </c>
      <c r="I110" s="39">
        <v>19.75</v>
      </c>
      <c r="J110" s="41">
        <v>40000</v>
      </c>
      <c r="K110" s="41">
        <f t="shared" si="6"/>
        <v>798261</v>
      </c>
      <c r="L110" s="41">
        <v>249742</v>
      </c>
      <c r="M110" s="41">
        <v>1048003</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row>
    <row r="111" spans="1:230" x14ac:dyDescent="0.15">
      <c r="A111" s="35" t="s">
        <v>178</v>
      </c>
      <c r="B111" s="47">
        <v>337</v>
      </c>
      <c r="C111" s="47" t="s">
        <v>179</v>
      </c>
      <c r="D111" s="36" t="s">
        <v>36</v>
      </c>
      <c r="E111" s="37">
        <v>512</v>
      </c>
      <c r="F111" s="36" t="s">
        <v>180</v>
      </c>
      <c r="G111" s="39">
        <v>4.5</v>
      </c>
      <c r="H111" s="36" t="s">
        <v>63</v>
      </c>
      <c r="I111" s="39">
        <v>19.5</v>
      </c>
      <c r="J111" s="41">
        <v>449988</v>
      </c>
      <c r="K111" s="41">
        <f t="shared" si="6"/>
        <v>8980195</v>
      </c>
      <c r="L111" s="41">
        <v>71652</v>
      </c>
      <c r="M111" s="41">
        <v>9051847</v>
      </c>
      <c r="N111" s="42"/>
    </row>
    <row r="112" spans="1:230" x14ac:dyDescent="0.15">
      <c r="A112" s="35" t="s">
        <v>178</v>
      </c>
      <c r="B112" s="47">
        <v>337</v>
      </c>
      <c r="C112" s="47" t="s">
        <v>179</v>
      </c>
      <c r="D112" s="36" t="s">
        <v>36</v>
      </c>
      <c r="E112" s="37">
        <v>45</v>
      </c>
      <c r="F112" s="36" t="s">
        <v>181</v>
      </c>
      <c r="G112" s="39">
        <v>8</v>
      </c>
      <c r="H112" s="36" t="s">
        <v>63</v>
      </c>
      <c r="I112" s="39">
        <v>19.75</v>
      </c>
      <c r="J112" s="41">
        <v>45000</v>
      </c>
      <c r="K112" s="41">
        <f t="shared" si="6"/>
        <v>898043</v>
      </c>
      <c r="L112" s="41">
        <v>227203</v>
      </c>
      <c r="M112" s="41">
        <v>1125246</v>
      </c>
      <c r="N112" s="42"/>
    </row>
    <row r="113" spans="1:230"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row>
    <row r="114" spans="1:230" x14ac:dyDescent="0.15">
      <c r="A114" s="35" t="s">
        <v>60</v>
      </c>
      <c r="B114" s="47">
        <v>341</v>
      </c>
      <c r="C114" s="47" t="s">
        <v>182</v>
      </c>
      <c r="D114" s="36" t="s">
        <v>36</v>
      </c>
      <c r="E114" s="37">
        <v>320</v>
      </c>
      <c r="F114" s="36" t="s">
        <v>183</v>
      </c>
      <c r="G114" s="39">
        <v>5.8</v>
      </c>
      <c r="H114" s="36" t="s">
        <v>38</v>
      </c>
      <c r="I114" s="39">
        <v>23.75</v>
      </c>
      <c r="J114" s="41">
        <v>214787</v>
      </c>
      <c r="K114" s="41">
        <f>ROUND((J114*$C$8/1000),0)</f>
        <v>4286401</v>
      </c>
      <c r="L114" s="41">
        <v>20282</v>
      </c>
      <c r="M114" s="41">
        <v>4306683</v>
      </c>
      <c r="N114" s="42"/>
    </row>
    <row r="115" spans="1:230" x14ac:dyDescent="0.15">
      <c r="A115" s="35" t="s">
        <v>64</v>
      </c>
      <c r="B115" s="47">
        <v>341</v>
      </c>
      <c r="C115" s="47" t="s">
        <v>182</v>
      </c>
      <c r="D115" s="36" t="s">
        <v>36</v>
      </c>
      <c r="E115" s="37">
        <v>6</v>
      </c>
      <c r="F115" s="36" t="s">
        <v>184</v>
      </c>
      <c r="G115" s="39">
        <v>7.5</v>
      </c>
      <c r="H115" s="36" t="s">
        <v>38</v>
      </c>
      <c r="I115" s="39">
        <v>23.75</v>
      </c>
      <c r="J115" s="41">
        <v>8308</v>
      </c>
      <c r="K115" s="41">
        <f>ROUND((J115*$C$8/1000),0)</f>
        <v>165799</v>
      </c>
      <c r="L115" s="41">
        <v>1008</v>
      </c>
      <c r="M115" s="41">
        <v>166807</v>
      </c>
      <c r="N115" s="42"/>
    </row>
    <row r="116" spans="1:230" x14ac:dyDescent="0.15">
      <c r="A116" s="35" t="s">
        <v>64</v>
      </c>
      <c r="B116" s="47">
        <v>341</v>
      </c>
      <c r="C116" s="47" t="s">
        <v>182</v>
      </c>
      <c r="D116" s="36" t="s">
        <v>36</v>
      </c>
      <c r="E116" s="37">
        <v>15.2</v>
      </c>
      <c r="F116" s="36" t="s">
        <v>185</v>
      </c>
      <c r="G116" s="39">
        <v>7.5</v>
      </c>
      <c r="H116" s="36" t="s">
        <v>38</v>
      </c>
      <c r="I116" s="39">
        <v>23.75</v>
      </c>
      <c r="J116" s="41">
        <v>21047</v>
      </c>
      <c r="K116" s="41">
        <f>ROUND((J116*$C$8/1000),0)</f>
        <v>420025</v>
      </c>
      <c r="L116" s="41">
        <v>2554</v>
      </c>
      <c r="M116" s="41">
        <v>422579</v>
      </c>
      <c r="N116" s="42"/>
    </row>
    <row r="117" spans="1:230" x14ac:dyDescent="0.15">
      <c r="A117" s="35" t="s">
        <v>94</v>
      </c>
      <c r="B117" s="47">
        <v>342</v>
      </c>
      <c r="C117" s="47" t="s">
        <v>186</v>
      </c>
      <c r="D117" s="36" t="s">
        <v>187</v>
      </c>
      <c r="E117" s="37">
        <v>13200000</v>
      </c>
      <c r="F117" s="36" t="s">
        <v>188</v>
      </c>
      <c r="G117" s="39">
        <v>5.5</v>
      </c>
      <c r="H117" s="36" t="s">
        <v>189</v>
      </c>
      <c r="I117" s="39">
        <v>4</v>
      </c>
      <c r="J117" s="41">
        <v>0</v>
      </c>
      <c r="K117" s="41">
        <f t="shared" ref="K117:K124" si="7">ROUND((J117/1000),0)</f>
        <v>0</v>
      </c>
      <c r="L117" s="41"/>
      <c r="M117" s="41"/>
      <c r="N117" s="42"/>
    </row>
    <row r="118" spans="1:230" x14ac:dyDescent="0.15">
      <c r="A118" s="35" t="s">
        <v>160</v>
      </c>
      <c r="B118" s="47">
        <v>342</v>
      </c>
      <c r="C118" s="47" t="s">
        <v>186</v>
      </c>
      <c r="D118" s="36" t="s">
        <v>187</v>
      </c>
      <c r="E118" s="37">
        <v>2900000</v>
      </c>
      <c r="F118" s="36" t="s">
        <v>190</v>
      </c>
      <c r="G118" s="39">
        <v>10</v>
      </c>
      <c r="H118" s="36" t="s">
        <v>189</v>
      </c>
      <c r="I118" s="39">
        <v>4</v>
      </c>
      <c r="J118" s="41">
        <v>15355614</v>
      </c>
      <c r="K118" s="41">
        <f t="shared" si="7"/>
        <v>15356</v>
      </c>
      <c r="L118" s="41">
        <v>118</v>
      </c>
      <c r="M118" s="41">
        <v>15474</v>
      </c>
      <c r="N118" s="42"/>
    </row>
    <row r="119" spans="1:230" x14ac:dyDescent="0.15">
      <c r="A119" s="35" t="s">
        <v>191</v>
      </c>
      <c r="B119" s="47">
        <v>342</v>
      </c>
      <c r="C119" s="47" t="s">
        <v>192</v>
      </c>
      <c r="D119" s="36" t="s">
        <v>187</v>
      </c>
      <c r="E119" s="37">
        <v>15500000</v>
      </c>
      <c r="F119" s="36" t="s">
        <v>193</v>
      </c>
      <c r="G119" s="39">
        <v>4.5</v>
      </c>
      <c r="H119" s="47" t="s">
        <v>189</v>
      </c>
      <c r="I119" s="39">
        <v>4</v>
      </c>
      <c r="J119" s="41">
        <v>335499825</v>
      </c>
      <c r="K119" s="41">
        <f t="shared" si="7"/>
        <v>335500</v>
      </c>
      <c r="L119" s="41">
        <v>1191</v>
      </c>
      <c r="M119" s="41">
        <v>336691</v>
      </c>
      <c r="N119" s="42"/>
    </row>
    <row r="120" spans="1:230" x14ac:dyDescent="0.15">
      <c r="A120" s="35" t="s">
        <v>194</v>
      </c>
      <c r="B120" s="47">
        <v>342</v>
      </c>
      <c r="C120" s="47" t="s">
        <v>192</v>
      </c>
      <c r="D120" s="36" t="s">
        <v>187</v>
      </c>
      <c r="E120" s="37">
        <v>100000</v>
      </c>
      <c r="F120" s="36" t="s">
        <v>195</v>
      </c>
      <c r="G120" s="39">
        <v>10</v>
      </c>
      <c r="H120" s="47" t="s">
        <v>189</v>
      </c>
      <c r="I120" s="39">
        <v>4.25</v>
      </c>
      <c r="J120" s="41">
        <v>139309532</v>
      </c>
      <c r="K120" s="41">
        <f t="shared" si="7"/>
        <v>139310</v>
      </c>
      <c r="L120" s="41">
        <v>1362</v>
      </c>
      <c r="M120" s="41">
        <v>140672</v>
      </c>
      <c r="N120" s="42"/>
    </row>
    <row r="121" spans="1:230" x14ac:dyDescent="0.15">
      <c r="A121" s="35" t="s">
        <v>196</v>
      </c>
      <c r="B121" s="47">
        <v>342</v>
      </c>
      <c r="C121" s="47" t="s">
        <v>197</v>
      </c>
      <c r="D121" s="36" t="s">
        <v>187</v>
      </c>
      <c r="E121" s="50">
        <v>15860000</v>
      </c>
      <c r="F121" s="36" t="s">
        <v>198</v>
      </c>
      <c r="G121" s="39">
        <v>4.5</v>
      </c>
      <c r="H121" s="47" t="s">
        <v>189</v>
      </c>
      <c r="I121" s="39">
        <v>4</v>
      </c>
      <c r="J121" s="41">
        <v>1278187220</v>
      </c>
      <c r="K121" s="41">
        <f t="shared" si="7"/>
        <v>1278187</v>
      </c>
      <c r="L121" s="41">
        <v>4541</v>
      </c>
      <c r="M121" s="41">
        <v>1282728</v>
      </c>
      <c r="N121" s="42"/>
    </row>
    <row r="122" spans="1:230" x14ac:dyDescent="0.15">
      <c r="A122" s="35" t="s">
        <v>199</v>
      </c>
      <c r="B122" s="47">
        <v>342</v>
      </c>
      <c r="C122" s="47" t="s">
        <v>197</v>
      </c>
      <c r="D122" s="36" t="s">
        <v>187</v>
      </c>
      <c r="E122" s="50">
        <v>100000</v>
      </c>
      <c r="F122" s="36" t="s">
        <v>200</v>
      </c>
      <c r="G122" s="39">
        <v>10</v>
      </c>
      <c r="H122" s="47" t="s">
        <v>189</v>
      </c>
      <c r="I122" s="39">
        <v>4.25</v>
      </c>
      <c r="J122" s="41">
        <v>133100001</v>
      </c>
      <c r="K122" s="41">
        <f t="shared" si="7"/>
        <v>133100</v>
      </c>
      <c r="L122" s="41">
        <v>1026</v>
      </c>
      <c r="M122" s="41">
        <v>134126</v>
      </c>
      <c r="N122" s="42"/>
    </row>
    <row r="123" spans="1:230" x14ac:dyDescent="0.15">
      <c r="A123" s="35" t="s">
        <v>85</v>
      </c>
      <c r="B123" s="47">
        <v>346</v>
      </c>
      <c r="C123" s="47" t="s">
        <v>201</v>
      </c>
      <c r="D123" s="36" t="s">
        <v>187</v>
      </c>
      <c r="E123" s="37">
        <v>10065000</v>
      </c>
      <c r="F123" s="36" t="s">
        <v>111</v>
      </c>
      <c r="G123" s="39">
        <v>4.75</v>
      </c>
      <c r="H123" s="36" t="s">
        <v>164</v>
      </c>
      <c r="I123" s="39">
        <v>6.5</v>
      </c>
      <c r="J123" s="41">
        <v>10065000000</v>
      </c>
      <c r="K123" s="41">
        <f t="shared" si="7"/>
        <v>10065000</v>
      </c>
      <c r="L123" s="41">
        <v>76598</v>
      </c>
      <c r="M123" s="41">
        <v>10141598</v>
      </c>
      <c r="N123" s="42"/>
    </row>
    <row r="124" spans="1:230" x14ac:dyDescent="0.15">
      <c r="A124" s="35" t="s">
        <v>202</v>
      </c>
      <c r="B124" s="47">
        <v>346</v>
      </c>
      <c r="C124" s="47" t="s">
        <v>201</v>
      </c>
      <c r="D124" s="36" t="s">
        <v>187</v>
      </c>
      <c r="E124" s="37">
        <v>6435000</v>
      </c>
      <c r="F124" s="36" t="s">
        <v>113</v>
      </c>
      <c r="G124" s="39">
        <v>16</v>
      </c>
      <c r="H124" s="36" t="s">
        <v>164</v>
      </c>
      <c r="I124" s="39">
        <v>6.75</v>
      </c>
      <c r="J124" s="41">
        <v>10818112734</v>
      </c>
      <c r="K124" s="41">
        <f t="shared" si="7"/>
        <v>10818113</v>
      </c>
      <c r="L124" s="41">
        <v>266704</v>
      </c>
      <c r="M124" s="41">
        <v>11084817</v>
      </c>
      <c r="N124" s="42"/>
    </row>
    <row r="125" spans="1:230" x14ac:dyDescent="0.15">
      <c r="A125" s="35"/>
      <c r="B125" s="47"/>
      <c r="C125" s="47"/>
      <c r="D125" s="36"/>
      <c r="E125" s="37"/>
      <c r="F125" s="36"/>
      <c r="G125" s="39"/>
      <c r="H125" s="36"/>
      <c r="I125" s="39"/>
      <c r="J125" s="41"/>
      <c r="K125" s="41"/>
      <c r="L125" s="41"/>
      <c r="M125" s="41"/>
      <c r="N125" s="42"/>
    </row>
    <row r="126" spans="1:230" x14ac:dyDescent="0.15">
      <c r="A126" s="35" t="s">
        <v>94</v>
      </c>
      <c r="B126" s="47">
        <v>351</v>
      </c>
      <c r="C126" s="47" t="s">
        <v>203</v>
      </c>
      <c r="D126" s="36" t="s">
        <v>36</v>
      </c>
      <c r="E126" s="37">
        <v>400</v>
      </c>
      <c r="F126" s="36" t="s">
        <v>204</v>
      </c>
      <c r="G126" s="39">
        <v>6.5</v>
      </c>
      <c r="H126" s="36" t="s">
        <v>55</v>
      </c>
      <c r="I126" s="39">
        <v>20</v>
      </c>
      <c r="J126" s="41">
        <v>315034.26</v>
      </c>
      <c r="K126" s="41">
        <f>ROUND((J126*$C$8/1000),0)</f>
        <v>6286988</v>
      </c>
      <c r="L126" s="41">
        <v>9905</v>
      </c>
      <c r="M126" s="41">
        <v>6296893</v>
      </c>
      <c r="N126" s="42"/>
    </row>
    <row r="127" spans="1:230" x14ac:dyDescent="0.15">
      <c r="A127" s="35" t="s">
        <v>94</v>
      </c>
      <c r="B127" s="47">
        <v>351</v>
      </c>
      <c r="C127" s="47" t="s">
        <v>203</v>
      </c>
      <c r="D127" s="36" t="s">
        <v>36</v>
      </c>
      <c r="E127" s="37">
        <v>155</v>
      </c>
      <c r="F127" s="36" t="s">
        <v>205</v>
      </c>
      <c r="G127" s="39">
        <v>6.5</v>
      </c>
      <c r="H127" s="36" t="s">
        <v>55</v>
      </c>
      <c r="I127" s="39">
        <v>20</v>
      </c>
      <c r="J127" s="41">
        <v>122076</v>
      </c>
      <c r="K127" s="41">
        <f>ROUND((J127*$C$8/1000),0)</f>
        <v>2436212</v>
      </c>
      <c r="L127" s="41">
        <v>3838</v>
      </c>
      <c r="M127" s="41">
        <v>2440050</v>
      </c>
      <c r="N127" s="42"/>
    </row>
    <row r="128" spans="1:230" x14ac:dyDescent="0.15">
      <c r="A128" s="35" t="s">
        <v>206</v>
      </c>
      <c r="B128" s="47">
        <v>351</v>
      </c>
      <c r="C128" s="47" t="s">
        <v>203</v>
      </c>
      <c r="D128" s="36" t="s">
        <v>36</v>
      </c>
      <c r="E128" s="37">
        <v>21</v>
      </c>
      <c r="F128" s="36" t="s">
        <v>207</v>
      </c>
      <c r="G128" s="39">
        <v>5</v>
      </c>
      <c r="H128" s="36" t="s">
        <v>55</v>
      </c>
      <c r="I128" s="39">
        <v>5.5</v>
      </c>
      <c r="J128" s="41">
        <v>7130.33</v>
      </c>
      <c r="K128" s="41">
        <f>ROUND((J128*$C$8/1000),0)</f>
        <v>142297</v>
      </c>
      <c r="L128" s="41">
        <v>173</v>
      </c>
      <c r="M128" s="41">
        <v>142470</v>
      </c>
      <c r="N128" s="42"/>
    </row>
    <row r="129" spans="1:14" x14ac:dyDescent="0.15">
      <c r="A129" s="35" t="s">
        <v>108</v>
      </c>
      <c r="B129" s="47">
        <v>351</v>
      </c>
      <c r="C129" s="47" t="s">
        <v>203</v>
      </c>
      <c r="D129" s="36" t="s">
        <v>36</v>
      </c>
      <c r="E129" s="37">
        <v>60</v>
      </c>
      <c r="F129" s="36" t="s">
        <v>208</v>
      </c>
      <c r="G129" s="39">
        <v>6.5</v>
      </c>
      <c r="H129" s="36" t="s">
        <v>55</v>
      </c>
      <c r="I129" s="39">
        <v>20</v>
      </c>
      <c r="J129" s="41">
        <v>79657.100000000006</v>
      </c>
      <c r="K129" s="41">
        <f>ROUND((J129*$C$8/1000),0)</f>
        <v>1589679</v>
      </c>
      <c r="L129" s="41">
        <v>2504</v>
      </c>
      <c r="M129" s="41">
        <v>1592183</v>
      </c>
      <c r="N129" s="42"/>
    </row>
    <row r="130" spans="1:14" x14ac:dyDescent="0.15">
      <c r="A130" s="35" t="s">
        <v>108</v>
      </c>
      <c r="B130" s="47">
        <v>351</v>
      </c>
      <c r="C130" s="47" t="s">
        <v>203</v>
      </c>
      <c r="D130" s="36" t="s">
        <v>36</v>
      </c>
      <c r="E130" s="37">
        <v>2</v>
      </c>
      <c r="F130" s="36" t="s">
        <v>209</v>
      </c>
      <c r="G130" s="39">
        <v>6.5</v>
      </c>
      <c r="H130" s="36" t="s">
        <v>55</v>
      </c>
      <c r="I130" s="39">
        <v>21</v>
      </c>
      <c r="J130" s="41">
        <v>2655.24</v>
      </c>
      <c r="K130" s="41">
        <f>ROUND((J130*$C$8/1000),0)</f>
        <v>52989</v>
      </c>
      <c r="L130" s="41">
        <v>84</v>
      </c>
      <c r="M130" s="41">
        <v>53073</v>
      </c>
      <c r="N130" s="42"/>
    </row>
    <row r="131" spans="1:14" x14ac:dyDescent="0.15">
      <c r="A131" s="35" t="s">
        <v>210</v>
      </c>
      <c r="B131" s="47">
        <v>351</v>
      </c>
      <c r="C131" s="47" t="s">
        <v>211</v>
      </c>
      <c r="D131" s="36" t="s">
        <v>36</v>
      </c>
      <c r="E131" s="37">
        <v>160</v>
      </c>
      <c r="F131" s="36" t="s">
        <v>212</v>
      </c>
      <c r="G131" s="39">
        <v>5.3</v>
      </c>
      <c r="H131" s="36" t="s">
        <v>55</v>
      </c>
      <c r="I131" s="39">
        <v>6</v>
      </c>
      <c r="J131" s="41">
        <v>41077.879999999997</v>
      </c>
      <c r="K131" s="41">
        <f t="shared" ref="K131:K148" si="8">ROUND((J131*$C$8/1000),0)</f>
        <v>819772</v>
      </c>
      <c r="L131" s="41">
        <v>1059</v>
      </c>
      <c r="M131" s="41">
        <v>820831</v>
      </c>
      <c r="N131" s="42"/>
    </row>
    <row r="132" spans="1:14" x14ac:dyDescent="0.15">
      <c r="A132" s="35" t="s">
        <v>210</v>
      </c>
      <c r="B132" s="47">
        <v>351</v>
      </c>
      <c r="C132" s="47" t="s">
        <v>211</v>
      </c>
      <c r="D132" s="36" t="s">
        <v>36</v>
      </c>
      <c r="E132" s="37">
        <v>60</v>
      </c>
      <c r="F132" s="36" t="s">
        <v>213</v>
      </c>
      <c r="G132" s="39">
        <v>5.3</v>
      </c>
      <c r="H132" s="36" t="s">
        <v>55</v>
      </c>
      <c r="I132" s="39">
        <v>6</v>
      </c>
      <c r="J132" s="41">
        <v>15403.94</v>
      </c>
      <c r="K132" s="41">
        <f t="shared" si="8"/>
        <v>307409</v>
      </c>
      <c r="L132" s="41">
        <v>397</v>
      </c>
      <c r="M132" s="41">
        <v>307806</v>
      </c>
      <c r="N132" s="42"/>
    </row>
    <row r="133" spans="1:14" x14ac:dyDescent="0.15">
      <c r="A133" s="35" t="s">
        <v>210</v>
      </c>
      <c r="B133" s="47">
        <v>351</v>
      </c>
      <c r="C133" s="47" t="s">
        <v>211</v>
      </c>
      <c r="D133" s="36" t="s">
        <v>36</v>
      </c>
      <c r="E133" s="37">
        <v>600</v>
      </c>
      <c r="F133" s="36" t="s">
        <v>214</v>
      </c>
      <c r="G133" s="39">
        <v>6.5</v>
      </c>
      <c r="H133" s="36" t="s">
        <v>55</v>
      </c>
      <c r="I133" s="39">
        <v>22.5</v>
      </c>
      <c r="J133" s="41">
        <v>538353.85</v>
      </c>
      <c r="K133" s="41">
        <f t="shared" si="8"/>
        <v>10743669</v>
      </c>
      <c r="L133" s="41">
        <v>16928</v>
      </c>
      <c r="M133" s="41">
        <v>10760597</v>
      </c>
      <c r="N133" s="42"/>
    </row>
    <row r="134" spans="1:14" x14ac:dyDescent="0.15">
      <c r="A134" s="35" t="s">
        <v>210</v>
      </c>
      <c r="B134" s="47">
        <v>351</v>
      </c>
      <c r="C134" s="47" t="s">
        <v>211</v>
      </c>
      <c r="D134" s="36" t="s">
        <v>36</v>
      </c>
      <c r="E134" s="37">
        <v>129</v>
      </c>
      <c r="F134" s="36" t="s">
        <v>215</v>
      </c>
      <c r="G134" s="39">
        <v>6.5</v>
      </c>
      <c r="H134" s="36" t="s">
        <v>55</v>
      </c>
      <c r="I134" s="39">
        <v>22.5</v>
      </c>
      <c r="J134" s="41">
        <v>115746.58</v>
      </c>
      <c r="K134" s="41">
        <f t="shared" si="8"/>
        <v>2309899</v>
      </c>
      <c r="L134" s="41">
        <v>3640</v>
      </c>
      <c r="M134" s="41">
        <v>2313539</v>
      </c>
      <c r="N134" s="42"/>
    </row>
    <row r="135" spans="1:14" x14ac:dyDescent="0.15">
      <c r="A135" s="35" t="s">
        <v>216</v>
      </c>
      <c r="B135" s="47">
        <v>351</v>
      </c>
      <c r="C135" s="47" t="s">
        <v>211</v>
      </c>
      <c r="D135" s="36" t="s">
        <v>36</v>
      </c>
      <c r="E135" s="37">
        <v>82</v>
      </c>
      <c r="F135" s="36" t="s">
        <v>217</v>
      </c>
      <c r="G135" s="39">
        <v>6.5</v>
      </c>
      <c r="H135" s="36" t="s">
        <v>55</v>
      </c>
      <c r="I135" s="39">
        <v>22.5</v>
      </c>
      <c r="J135" s="41">
        <v>107164.19</v>
      </c>
      <c r="K135" s="41">
        <f t="shared" si="8"/>
        <v>2138624</v>
      </c>
      <c r="L135" s="41">
        <v>3370</v>
      </c>
      <c r="M135" s="41">
        <v>2141994</v>
      </c>
      <c r="N135" s="42"/>
    </row>
    <row r="136" spans="1:14" x14ac:dyDescent="0.15">
      <c r="A136" s="35" t="s">
        <v>216</v>
      </c>
      <c r="B136" s="47">
        <v>351</v>
      </c>
      <c r="C136" s="47" t="s">
        <v>211</v>
      </c>
      <c r="D136" s="36" t="s">
        <v>36</v>
      </c>
      <c r="E136" s="37">
        <v>7</v>
      </c>
      <c r="F136" s="36" t="s">
        <v>218</v>
      </c>
      <c r="G136" s="39">
        <v>6.5</v>
      </c>
      <c r="H136" s="36" t="s">
        <v>55</v>
      </c>
      <c r="I136" s="39">
        <v>22.5</v>
      </c>
      <c r="J136" s="41">
        <v>9148.16</v>
      </c>
      <c r="K136" s="41">
        <f t="shared" si="8"/>
        <v>182565</v>
      </c>
      <c r="L136" s="41">
        <v>288</v>
      </c>
      <c r="M136" s="41">
        <v>182853</v>
      </c>
      <c r="N136" s="42"/>
    </row>
    <row r="137" spans="1:14" x14ac:dyDescent="0.15">
      <c r="A137" s="35" t="s">
        <v>219</v>
      </c>
      <c r="B137" s="47">
        <v>351</v>
      </c>
      <c r="C137" s="47" t="s">
        <v>220</v>
      </c>
      <c r="D137" s="36" t="s">
        <v>36</v>
      </c>
      <c r="E137" s="37">
        <v>255</v>
      </c>
      <c r="F137" s="36" t="s">
        <v>221</v>
      </c>
      <c r="G137" s="39">
        <v>4</v>
      </c>
      <c r="H137" s="47" t="s">
        <v>63</v>
      </c>
      <c r="I137" s="39">
        <v>5.75</v>
      </c>
      <c r="J137" s="41">
        <v>87560.33</v>
      </c>
      <c r="K137" s="41">
        <f t="shared" si="8"/>
        <v>1747399</v>
      </c>
      <c r="L137" s="41">
        <v>1715</v>
      </c>
      <c r="M137" s="41">
        <v>1749114</v>
      </c>
      <c r="N137" s="42"/>
    </row>
    <row r="138" spans="1:14" x14ac:dyDescent="0.15">
      <c r="A138" s="35" t="s">
        <v>219</v>
      </c>
      <c r="B138" s="47">
        <v>351</v>
      </c>
      <c r="C138" s="47" t="s">
        <v>220</v>
      </c>
      <c r="D138" s="36" t="s">
        <v>36</v>
      </c>
      <c r="E138" s="37">
        <v>69</v>
      </c>
      <c r="F138" s="36" t="s">
        <v>222</v>
      </c>
      <c r="G138" s="39">
        <v>4</v>
      </c>
      <c r="H138" s="47" t="s">
        <v>63</v>
      </c>
      <c r="I138" s="39">
        <v>5.75</v>
      </c>
      <c r="J138" s="41">
        <v>23693.08</v>
      </c>
      <c r="K138" s="41">
        <f t="shared" si="8"/>
        <v>472831</v>
      </c>
      <c r="L138" s="41">
        <v>464</v>
      </c>
      <c r="M138" s="41">
        <v>473295</v>
      </c>
      <c r="N138" s="42"/>
    </row>
    <row r="139" spans="1:14" x14ac:dyDescent="0.15">
      <c r="A139" s="35" t="s">
        <v>223</v>
      </c>
      <c r="B139" s="47">
        <v>351</v>
      </c>
      <c r="C139" s="47" t="s">
        <v>220</v>
      </c>
      <c r="D139" s="36" t="s">
        <v>36</v>
      </c>
      <c r="E139" s="37">
        <v>305</v>
      </c>
      <c r="F139" s="36" t="s">
        <v>224</v>
      </c>
      <c r="G139" s="39">
        <v>6</v>
      </c>
      <c r="H139" s="47" t="s">
        <v>63</v>
      </c>
      <c r="I139" s="39">
        <v>22.5</v>
      </c>
      <c r="J139" s="41">
        <v>336248.04</v>
      </c>
      <c r="K139" s="41">
        <f t="shared" si="8"/>
        <v>6710341</v>
      </c>
      <c r="L139" s="41">
        <v>9782</v>
      </c>
      <c r="M139" s="41">
        <v>6720123</v>
      </c>
      <c r="N139" s="42"/>
    </row>
    <row r="140" spans="1:14" x14ac:dyDescent="0.15">
      <c r="A140" s="35" t="s">
        <v>223</v>
      </c>
      <c r="B140" s="47">
        <v>351</v>
      </c>
      <c r="C140" s="47" t="s">
        <v>220</v>
      </c>
      <c r="D140" s="36" t="s">
        <v>36</v>
      </c>
      <c r="E140" s="37">
        <v>77</v>
      </c>
      <c r="F140" s="36" t="s">
        <v>225</v>
      </c>
      <c r="G140" s="39">
        <v>6</v>
      </c>
      <c r="H140" s="47" t="s">
        <v>63</v>
      </c>
      <c r="I140" s="39">
        <v>22.5</v>
      </c>
      <c r="J140" s="41">
        <v>84889.3</v>
      </c>
      <c r="K140" s="41">
        <f t="shared" si="8"/>
        <v>1694095</v>
      </c>
      <c r="L140" s="41">
        <v>2470</v>
      </c>
      <c r="M140" s="41">
        <v>1696565</v>
      </c>
      <c r="N140" s="42"/>
    </row>
    <row r="141" spans="1:14" x14ac:dyDescent="0.15">
      <c r="A141" s="35" t="s">
        <v>223</v>
      </c>
      <c r="B141" s="47">
        <v>351</v>
      </c>
      <c r="C141" s="47" t="s">
        <v>220</v>
      </c>
      <c r="D141" s="36" t="s">
        <v>36</v>
      </c>
      <c r="E141" s="37">
        <v>29</v>
      </c>
      <c r="F141" s="36" t="s">
        <v>226</v>
      </c>
      <c r="G141" s="39">
        <v>6</v>
      </c>
      <c r="H141" s="47" t="s">
        <v>63</v>
      </c>
      <c r="I141" s="39">
        <v>25.5</v>
      </c>
      <c r="J141" s="41">
        <v>35907.58</v>
      </c>
      <c r="K141" s="41">
        <f t="shared" si="8"/>
        <v>716590</v>
      </c>
      <c r="L141" s="41">
        <v>1045</v>
      </c>
      <c r="M141" s="41">
        <v>717635</v>
      </c>
      <c r="N141" s="42"/>
    </row>
    <row r="142" spans="1:14" x14ac:dyDescent="0.15">
      <c r="A142" s="35" t="s">
        <v>227</v>
      </c>
      <c r="B142" s="47">
        <v>351</v>
      </c>
      <c r="C142" s="47" t="s">
        <v>220</v>
      </c>
      <c r="D142" s="36" t="s">
        <v>36</v>
      </c>
      <c r="E142" s="37">
        <v>29</v>
      </c>
      <c r="F142" s="36" t="s">
        <v>228</v>
      </c>
      <c r="G142" s="39">
        <v>4.5</v>
      </c>
      <c r="H142" s="47" t="s">
        <v>63</v>
      </c>
      <c r="I142" s="39">
        <v>26</v>
      </c>
      <c r="J142" s="41">
        <v>34079.33</v>
      </c>
      <c r="K142" s="41">
        <f t="shared" si="8"/>
        <v>680105</v>
      </c>
      <c r="L142" s="41">
        <v>749</v>
      </c>
      <c r="M142" s="41">
        <v>680854</v>
      </c>
      <c r="N142" s="42"/>
    </row>
    <row r="143" spans="1:14" x14ac:dyDescent="0.15">
      <c r="A143" s="35" t="s">
        <v>229</v>
      </c>
      <c r="B143" s="47">
        <v>351</v>
      </c>
      <c r="C143" s="47" t="s">
        <v>230</v>
      </c>
      <c r="D143" s="36" t="s">
        <v>36</v>
      </c>
      <c r="E143" s="37">
        <v>205</v>
      </c>
      <c r="F143" s="36" t="s">
        <v>231</v>
      </c>
      <c r="G143" s="39">
        <v>4</v>
      </c>
      <c r="H143" s="47" t="s">
        <v>63</v>
      </c>
      <c r="I143" s="39">
        <v>5.75</v>
      </c>
      <c r="J143" s="41">
        <v>78527.490000000005</v>
      </c>
      <c r="K143" s="41">
        <f t="shared" si="8"/>
        <v>1567135</v>
      </c>
      <c r="L143" s="41">
        <v>1538</v>
      </c>
      <c r="M143" s="41">
        <v>1568673</v>
      </c>
      <c r="N143" s="42"/>
    </row>
    <row r="144" spans="1:14" x14ac:dyDescent="0.15">
      <c r="A144" s="35" t="s">
        <v>229</v>
      </c>
      <c r="B144" s="47">
        <v>351</v>
      </c>
      <c r="C144" s="47" t="s">
        <v>230</v>
      </c>
      <c r="D144" s="36" t="s">
        <v>36</v>
      </c>
      <c r="E144" s="37">
        <v>57</v>
      </c>
      <c r="F144" s="36" t="s">
        <v>232</v>
      </c>
      <c r="G144" s="39">
        <v>4</v>
      </c>
      <c r="H144" s="47" t="s">
        <v>63</v>
      </c>
      <c r="I144" s="39">
        <v>5.75</v>
      </c>
      <c r="J144" s="41">
        <v>21834.66</v>
      </c>
      <c r="K144" s="41">
        <f t="shared" si="8"/>
        <v>435744</v>
      </c>
      <c r="L144" s="41">
        <v>427</v>
      </c>
      <c r="M144" s="41">
        <v>436171</v>
      </c>
      <c r="N144" s="42"/>
    </row>
    <row r="145" spans="1:14" x14ac:dyDescent="0.15">
      <c r="A145" s="35" t="s">
        <v>233</v>
      </c>
      <c r="B145" s="47">
        <v>351</v>
      </c>
      <c r="C145" s="47" t="s">
        <v>230</v>
      </c>
      <c r="D145" s="36" t="s">
        <v>36</v>
      </c>
      <c r="E145" s="37">
        <v>270</v>
      </c>
      <c r="F145" s="36" t="s">
        <v>234</v>
      </c>
      <c r="G145" s="39">
        <v>5.6</v>
      </c>
      <c r="H145" s="47" t="s">
        <v>63</v>
      </c>
      <c r="I145" s="39">
        <v>19.75</v>
      </c>
      <c r="J145" s="41">
        <v>289156.65000000002</v>
      </c>
      <c r="K145" s="41">
        <f t="shared" si="8"/>
        <v>5770560</v>
      </c>
      <c r="L145" s="41">
        <v>7867</v>
      </c>
      <c r="M145" s="41">
        <v>5778427</v>
      </c>
      <c r="N145" s="42"/>
    </row>
    <row r="146" spans="1:14" x14ac:dyDescent="0.15">
      <c r="A146" s="35" t="s">
        <v>235</v>
      </c>
      <c r="B146" s="47">
        <v>351</v>
      </c>
      <c r="C146" s="47" t="s">
        <v>230</v>
      </c>
      <c r="D146" s="36" t="s">
        <v>36</v>
      </c>
      <c r="E146" s="37">
        <v>69</v>
      </c>
      <c r="F146" s="36" t="s">
        <v>236</v>
      </c>
      <c r="G146" s="39">
        <v>5.6</v>
      </c>
      <c r="H146" s="47" t="s">
        <v>63</v>
      </c>
      <c r="I146" s="39">
        <v>19.75</v>
      </c>
      <c r="J146" s="41">
        <v>73895.820000000007</v>
      </c>
      <c r="K146" s="41">
        <f t="shared" si="8"/>
        <v>1474703</v>
      </c>
      <c r="L146" s="41">
        <v>2011</v>
      </c>
      <c r="M146" s="41">
        <v>1476714</v>
      </c>
      <c r="N146" s="42"/>
    </row>
    <row r="147" spans="1:14" x14ac:dyDescent="0.15">
      <c r="A147" s="35" t="s">
        <v>237</v>
      </c>
      <c r="B147" s="47">
        <v>351</v>
      </c>
      <c r="C147" s="47" t="s">
        <v>230</v>
      </c>
      <c r="D147" s="36" t="s">
        <v>36</v>
      </c>
      <c r="E147" s="37">
        <v>20</v>
      </c>
      <c r="F147" s="36" t="s">
        <v>238</v>
      </c>
      <c r="G147" s="39">
        <v>6</v>
      </c>
      <c r="H147" s="47" t="s">
        <v>63</v>
      </c>
      <c r="I147" s="39">
        <v>25.25</v>
      </c>
      <c r="J147" s="41">
        <v>24287.5</v>
      </c>
      <c r="K147" s="41">
        <f t="shared" si="8"/>
        <v>484694</v>
      </c>
      <c r="L147" s="41">
        <v>707</v>
      </c>
      <c r="M147" s="41">
        <v>485401</v>
      </c>
      <c r="N147" s="42"/>
    </row>
    <row r="148" spans="1:14" x14ac:dyDescent="0.15">
      <c r="A148" s="35" t="s">
        <v>233</v>
      </c>
      <c r="B148" s="47">
        <v>351</v>
      </c>
      <c r="C148" s="47" t="s">
        <v>230</v>
      </c>
      <c r="D148" s="36" t="s">
        <v>36</v>
      </c>
      <c r="E148" s="37">
        <v>46</v>
      </c>
      <c r="F148" s="36" t="s">
        <v>239</v>
      </c>
      <c r="G148" s="39">
        <v>4.5</v>
      </c>
      <c r="H148" s="47" t="s">
        <v>63</v>
      </c>
      <c r="I148" s="39">
        <v>25.75</v>
      </c>
      <c r="J148" s="41">
        <v>53269.52</v>
      </c>
      <c r="K148" s="41">
        <f t="shared" si="8"/>
        <v>1063074</v>
      </c>
      <c r="L148" s="41">
        <v>1171</v>
      </c>
      <c r="M148" s="41">
        <v>1064245</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331040.02</v>
      </c>
      <c r="K150" s="41">
        <f>ROUND((J150*$C$8/1000),0)</f>
        <v>6606407</v>
      </c>
      <c r="L150" s="41">
        <v>4486</v>
      </c>
      <c r="M150" s="41">
        <v>6610893</v>
      </c>
      <c r="N150" s="42"/>
    </row>
    <row r="151" spans="1:14" x14ac:dyDescent="0.15">
      <c r="A151" s="35" t="s">
        <v>94</v>
      </c>
      <c r="B151" s="47">
        <v>363</v>
      </c>
      <c r="C151" s="47" t="s">
        <v>240</v>
      </c>
      <c r="D151" s="36" t="s">
        <v>36</v>
      </c>
      <c r="E151" s="37">
        <v>96</v>
      </c>
      <c r="F151" s="36" t="s">
        <v>242</v>
      </c>
      <c r="G151" s="39">
        <v>5</v>
      </c>
      <c r="H151" s="47" t="s">
        <v>164</v>
      </c>
      <c r="I151" s="39">
        <v>17.5</v>
      </c>
      <c r="J151" s="41">
        <v>79449.61</v>
      </c>
      <c r="K151" s="41">
        <f>ROUND((J151*$C$8/1000),0)</f>
        <v>1585538</v>
      </c>
      <c r="L151" s="41">
        <v>1076</v>
      </c>
      <c r="M151" s="41">
        <v>1586614</v>
      </c>
      <c r="N151" s="42"/>
    </row>
    <row r="152" spans="1:14" x14ac:dyDescent="0.15">
      <c r="A152" s="35" t="s">
        <v>206</v>
      </c>
      <c r="B152" s="47">
        <v>363</v>
      </c>
      <c r="C152" s="47" t="s">
        <v>240</v>
      </c>
      <c r="D152" s="36" t="s">
        <v>36</v>
      </c>
      <c r="E152" s="48">
        <v>1E-3</v>
      </c>
      <c r="F152" s="36" t="s">
        <v>243</v>
      </c>
      <c r="G152" s="39">
        <v>0</v>
      </c>
      <c r="H152" s="47" t="s">
        <v>164</v>
      </c>
      <c r="I152" s="39">
        <v>17.5</v>
      </c>
      <c r="J152" s="41">
        <v>1</v>
      </c>
      <c r="K152" s="41">
        <f>ROUND((J152*$C$8/1000),0)</f>
        <v>20</v>
      </c>
      <c r="L152" s="41">
        <v>0</v>
      </c>
      <c r="M152" s="41">
        <v>20</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f>ROUND((J153/1000),0)</f>
        <v>6350000</v>
      </c>
      <c r="L153" s="41">
        <v>25105</v>
      </c>
      <c r="M153" s="41">
        <v>6375105</v>
      </c>
      <c r="N153" s="42"/>
    </row>
    <row r="154" spans="1:14" x14ac:dyDescent="0.15">
      <c r="A154" s="35" t="s">
        <v>247</v>
      </c>
      <c r="B154" s="47">
        <v>365</v>
      </c>
      <c r="C154" s="47" t="s">
        <v>245</v>
      </c>
      <c r="D154" s="36" t="s">
        <v>187</v>
      </c>
      <c r="E154" s="37">
        <v>50</v>
      </c>
      <c r="F154" s="36" t="s">
        <v>113</v>
      </c>
      <c r="G154" s="39" t="s">
        <v>246</v>
      </c>
      <c r="H154" s="47" t="s">
        <v>164</v>
      </c>
      <c r="I154" s="39">
        <v>6.25</v>
      </c>
      <c r="J154" s="41">
        <v>67592</v>
      </c>
      <c r="K154" s="41">
        <f>ROUND((J154/1000),0)</f>
        <v>68</v>
      </c>
      <c r="L154" s="41">
        <v>0</v>
      </c>
      <c r="M154" s="41">
        <v>68</v>
      </c>
      <c r="N154" s="42"/>
    </row>
    <row r="155" spans="1:14" x14ac:dyDescent="0.15">
      <c r="A155" s="35" t="s">
        <v>60</v>
      </c>
      <c r="B155" s="47">
        <v>367</v>
      </c>
      <c r="C155" s="47" t="s">
        <v>248</v>
      </c>
      <c r="D155" s="36" t="s">
        <v>36</v>
      </c>
      <c r="E155" s="37">
        <v>321.5</v>
      </c>
      <c r="F155" s="36" t="s">
        <v>249</v>
      </c>
      <c r="G155" s="39">
        <v>5.5</v>
      </c>
      <c r="H155" s="47" t="s">
        <v>63</v>
      </c>
      <c r="I155" s="39">
        <v>19</v>
      </c>
      <c r="J155" s="41">
        <v>249349</v>
      </c>
      <c r="K155" s="41">
        <f>ROUND((J155*$C$8/1000),0)</f>
        <v>4976138</v>
      </c>
      <c r="L155" s="41">
        <v>22352</v>
      </c>
      <c r="M155" s="41">
        <v>4998490</v>
      </c>
      <c r="N155" s="42"/>
    </row>
    <row r="156" spans="1:14" x14ac:dyDescent="0.15">
      <c r="A156" s="35" t="s">
        <v>60</v>
      </c>
      <c r="B156" s="47">
        <v>367</v>
      </c>
      <c r="C156" s="47" t="s">
        <v>248</v>
      </c>
      <c r="D156" s="36" t="s">
        <v>36</v>
      </c>
      <c r="E156" s="37">
        <v>452.5</v>
      </c>
      <c r="F156" s="36" t="s">
        <v>250</v>
      </c>
      <c r="G156" s="39">
        <v>5.9</v>
      </c>
      <c r="H156" s="47" t="s">
        <v>63</v>
      </c>
      <c r="I156" s="39">
        <v>21.5</v>
      </c>
      <c r="J156" s="41">
        <v>401340</v>
      </c>
      <c r="K156" s="41">
        <f>ROUND((J156*$C$8/1000),0)</f>
        <v>8009350</v>
      </c>
      <c r="L156" s="41">
        <v>38537</v>
      </c>
      <c r="M156" s="41">
        <v>8047887</v>
      </c>
      <c r="N156" s="42"/>
    </row>
    <row r="157" spans="1:14" x14ac:dyDescent="0.15">
      <c r="A157" s="35" t="s">
        <v>64</v>
      </c>
      <c r="B157" s="47">
        <v>367</v>
      </c>
      <c r="C157" s="47" t="s">
        <v>248</v>
      </c>
      <c r="D157" s="36" t="s">
        <v>36</v>
      </c>
      <c r="E157" s="37">
        <v>31</v>
      </c>
      <c r="F157" s="36" t="s">
        <v>251</v>
      </c>
      <c r="G157" s="39">
        <v>6.3</v>
      </c>
      <c r="H157" s="47" t="s">
        <v>63</v>
      </c>
      <c r="I157" s="39">
        <v>21.5</v>
      </c>
      <c r="J157" s="41">
        <v>39582</v>
      </c>
      <c r="K157" s="41">
        <f>ROUND((J157*$C$8/1000),0)</f>
        <v>789919</v>
      </c>
      <c r="L157" s="41">
        <v>4052</v>
      </c>
      <c r="M157" s="41">
        <v>793971</v>
      </c>
      <c r="N157" s="42"/>
    </row>
    <row r="158" spans="1:14" x14ac:dyDescent="0.15">
      <c r="A158" s="35" t="s">
        <v>64</v>
      </c>
      <c r="B158" s="47">
        <v>367</v>
      </c>
      <c r="C158" s="47" t="s">
        <v>248</v>
      </c>
      <c r="D158" s="36" t="s">
        <v>36</v>
      </c>
      <c r="E158" s="37">
        <v>51.8</v>
      </c>
      <c r="F158" s="36" t="s">
        <v>252</v>
      </c>
      <c r="G158" s="39">
        <v>6.3</v>
      </c>
      <c r="H158" s="47" t="s">
        <v>63</v>
      </c>
      <c r="I158" s="39">
        <v>21.5</v>
      </c>
      <c r="J158" s="41">
        <v>66140</v>
      </c>
      <c r="K158" s="41">
        <f>ROUND((J158*$C$8/1000),0)</f>
        <v>1319924</v>
      </c>
      <c r="L158" s="41">
        <v>6772</v>
      </c>
      <c r="M158" s="41">
        <v>1326696</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244</v>
      </c>
      <c r="B160" s="47">
        <v>369</v>
      </c>
      <c r="C160" s="47" t="s">
        <v>253</v>
      </c>
      <c r="D160" s="36" t="s">
        <v>187</v>
      </c>
      <c r="E160" s="37">
        <v>14720000</v>
      </c>
      <c r="F160" s="36" t="s">
        <v>254</v>
      </c>
      <c r="G160" s="39">
        <v>4.5</v>
      </c>
      <c r="H160" s="36" t="s">
        <v>189</v>
      </c>
      <c r="I160" s="39">
        <v>4</v>
      </c>
      <c r="J160" s="41">
        <v>0</v>
      </c>
      <c r="K160" s="41">
        <f>ROUND((J160/1000),0)</f>
        <v>0</v>
      </c>
      <c r="L160" s="41"/>
      <c r="M160" s="41"/>
      <c r="N160" s="42"/>
    </row>
    <row r="161" spans="1:14" x14ac:dyDescent="0.15">
      <c r="A161" s="35" t="s">
        <v>255</v>
      </c>
      <c r="B161" s="47">
        <v>369</v>
      </c>
      <c r="C161" s="47" t="s">
        <v>253</v>
      </c>
      <c r="D161" s="36" t="s">
        <v>187</v>
      </c>
      <c r="E161" s="37">
        <v>3420000</v>
      </c>
      <c r="F161" s="36" t="s">
        <v>256</v>
      </c>
      <c r="G161" s="39">
        <v>10</v>
      </c>
      <c r="H161" s="36" t="s">
        <v>189</v>
      </c>
      <c r="I161" s="39">
        <v>4</v>
      </c>
      <c r="J161" s="41">
        <v>0</v>
      </c>
      <c r="K161" s="41">
        <f>ROUND((J161/1000),0)</f>
        <v>0</v>
      </c>
      <c r="L161" s="41"/>
      <c r="M161" s="41"/>
      <c r="N161" s="42"/>
    </row>
    <row r="162" spans="1:14" x14ac:dyDescent="0.15">
      <c r="A162" s="35" t="s">
        <v>124</v>
      </c>
      <c r="B162" s="47">
        <v>373</v>
      </c>
      <c r="C162" s="47" t="s">
        <v>257</v>
      </c>
      <c r="D162" s="36" t="s">
        <v>187</v>
      </c>
      <c r="E162" s="37">
        <v>8400000</v>
      </c>
      <c r="F162" s="36" t="s">
        <v>258</v>
      </c>
      <c r="G162" s="39">
        <v>6</v>
      </c>
      <c r="H162" s="47" t="s">
        <v>164</v>
      </c>
      <c r="I162" s="39">
        <v>6</v>
      </c>
      <c r="J162" s="41">
        <v>8400000000</v>
      </c>
      <c r="K162" s="41">
        <f>ROUND((J162/1000),0)</f>
        <v>8400000</v>
      </c>
      <c r="L162" s="41">
        <v>20418</v>
      </c>
      <c r="M162" s="41">
        <v>8420418</v>
      </c>
      <c r="N162" s="51"/>
    </row>
    <row r="163" spans="1:14" x14ac:dyDescent="0.15">
      <c r="A163" s="35" t="s">
        <v>259</v>
      </c>
      <c r="B163" s="47">
        <v>373</v>
      </c>
      <c r="C163" s="47" t="s">
        <v>257</v>
      </c>
      <c r="D163" s="36" t="s">
        <v>187</v>
      </c>
      <c r="E163" s="37">
        <v>3100000</v>
      </c>
      <c r="F163" s="36" t="s">
        <v>260</v>
      </c>
      <c r="G163" s="39">
        <v>6.5</v>
      </c>
      <c r="H163" s="47" t="s">
        <v>164</v>
      </c>
      <c r="I163" s="39">
        <v>6.25</v>
      </c>
      <c r="J163" s="41">
        <v>3100000000</v>
      </c>
      <c r="K163" s="41">
        <f>ROUND((J163/1000),0)</f>
        <v>3100000</v>
      </c>
      <c r="L163" s="41">
        <v>774582</v>
      </c>
      <c r="M163" s="41">
        <v>3874582</v>
      </c>
      <c r="N163" s="42"/>
    </row>
    <row r="164" spans="1:14" x14ac:dyDescent="0.15">
      <c r="A164" s="35" t="s">
        <v>261</v>
      </c>
      <c r="B164" s="47">
        <v>379</v>
      </c>
      <c r="C164" s="47" t="s">
        <v>262</v>
      </c>
      <c r="D164" s="36" t="s">
        <v>36</v>
      </c>
      <c r="E164" s="37">
        <v>1148</v>
      </c>
      <c r="F164" s="36" t="s">
        <v>173</v>
      </c>
      <c r="G164" s="39">
        <v>5.2</v>
      </c>
      <c r="H164" s="47" t="s">
        <v>116</v>
      </c>
      <c r="I164" s="39">
        <v>11.5</v>
      </c>
      <c r="J164" s="41"/>
      <c r="K164" s="41"/>
      <c r="L164" s="41"/>
      <c r="M164" s="41"/>
      <c r="N164" s="42"/>
    </row>
    <row r="165" spans="1:14" x14ac:dyDescent="0.15">
      <c r="A165" s="35" t="s">
        <v>261</v>
      </c>
      <c r="B165" s="47">
        <v>379</v>
      </c>
      <c r="C165" s="47" t="s">
        <v>262</v>
      </c>
      <c r="D165" s="36" t="s">
        <v>36</v>
      </c>
      <c r="E165" s="48">
        <v>1E-3</v>
      </c>
      <c r="F165" s="36" t="s">
        <v>263</v>
      </c>
      <c r="G165" s="39">
        <v>0</v>
      </c>
      <c r="H165" s="36" t="s">
        <v>116</v>
      </c>
      <c r="I165" s="39">
        <v>11.5</v>
      </c>
      <c r="J165" s="41"/>
      <c r="K165" s="41"/>
      <c r="L165" s="41"/>
      <c r="M165" s="41"/>
      <c r="N165" s="42"/>
    </row>
    <row r="166" spans="1:14" x14ac:dyDescent="0.15">
      <c r="A166" s="35" t="s">
        <v>165</v>
      </c>
      <c r="B166" s="47">
        <v>383</v>
      </c>
      <c r="C166" s="47" t="s">
        <v>220</v>
      </c>
      <c r="D166" s="36" t="s">
        <v>36</v>
      </c>
      <c r="E166" s="37">
        <v>1250</v>
      </c>
      <c r="F166" s="36" t="s">
        <v>105</v>
      </c>
      <c r="G166" s="39">
        <v>4.5</v>
      </c>
      <c r="H166" s="47" t="s">
        <v>55</v>
      </c>
      <c r="I166" s="39">
        <v>22</v>
      </c>
      <c r="J166" s="41">
        <v>670274</v>
      </c>
      <c r="K166" s="41">
        <f t="shared" ref="K166:K171" si="9">ROUND((J166*$C$8/1000),0)</f>
        <v>13376336</v>
      </c>
      <c r="L166" s="41">
        <v>444277</v>
      </c>
      <c r="M166" s="41">
        <v>13820613</v>
      </c>
      <c r="N166" s="42"/>
    </row>
    <row r="167" spans="1:14" x14ac:dyDescent="0.15">
      <c r="A167" s="35" t="s">
        <v>169</v>
      </c>
      <c r="B167" s="47">
        <v>383</v>
      </c>
      <c r="C167" s="47" t="s">
        <v>220</v>
      </c>
      <c r="D167" s="36" t="s">
        <v>36</v>
      </c>
      <c r="E167" s="48">
        <v>161</v>
      </c>
      <c r="F167" s="36" t="s">
        <v>56</v>
      </c>
      <c r="G167" s="39">
        <v>6</v>
      </c>
      <c r="H167" s="47" t="s">
        <v>55</v>
      </c>
      <c r="I167" s="39">
        <v>22</v>
      </c>
      <c r="J167" s="41">
        <v>196466</v>
      </c>
      <c r="K167" s="41">
        <f t="shared" si="9"/>
        <v>3920778</v>
      </c>
      <c r="L167" s="41">
        <v>12659</v>
      </c>
      <c r="M167" s="41">
        <v>3933437</v>
      </c>
      <c r="N167" s="42"/>
    </row>
    <row r="168" spans="1:14" x14ac:dyDescent="0.15">
      <c r="A168" s="35" t="s">
        <v>67</v>
      </c>
      <c r="B168" s="47">
        <v>392</v>
      </c>
      <c r="C168" s="47" t="s">
        <v>264</v>
      </c>
      <c r="D168" s="36" t="s">
        <v>36</v>
      </c>
      <c r="E168" s="37">
        <v>240</v>
      </c>
      <c r="F168" s="36" t="s">
        <v>254</v>
      </c>
      <c r="G168" s="39">
        <v>3.5</v>
      </c>
      <c r="H168" s="47" t="s">
        <v>55</v>
      </c>
      <c r="I168" s="39">
        <v>7</v>
      </c>
      <c r="J168" s="41">
        <v>136764.76999999999</v>
      </c>
      <c r="K168" s="41">
        <f t="shared" si="9"/>
        <v>2729349</v>
      </c>
      <c r="L168" s="41">
        <v>15374</v>
      </c>
      <c r="M168" s="41">
        <v>2744723</v>
      </c>
      <c r="N168" s="42"/>
    </row>
    <row r="169" spans="1:14" x14ac:dyDescent="0.15">
      <c r="A169" s="35" t="s">
        <v>265</v>
      </c>
      <c r="B169" s="47">
        <v>392</v>
      </c>
      <c r="C169" s="47" t="s">
        <v>264</v>
      </c>
      <c r="D169" s="36" t="s">
        <v>36</v>
      </c>
      <c r="E169" s="37">
        <v>245</v>
      </c>
      <c r="F169" s="36" t="s">
        <v>251</v>
      </c>
      <c r="G169" s="39">
        <v>4.5</v>
      </c>
      <c r="H169" s="47" t="s">
        <v>55</v>
      </c>
      <c r="I169" s="39">
        <v>11</v>
      </c>
      <c r="J169" s="41">
        <v>130332.03</v>
      </c>
      <c r="K169" s="41">
        <f t="shared" si="9"/>
        <v>2600974</v>
      </c>
      <c r="L169" s="41">
        <v>0</v>
      </c>
      <c r="M169" s="41">
        <v>2600974</v>
      </c>
      <c r="N169" s="42"/>
    </row>
    <row r="170" spans="1:14" x14ac:dyDescent="0.15">
      <c r="A170" s="35" t="s">
        <v>265</v>
      </c>
      <c r="B170" s="47">
        <v>392</v>
      </c>
      <c r="C170" s="47" t="s">
        <v>264</v>
      </c>
      <c r="D170" s="36" t="s">
        <v>36</v>
      </c>
      <c r="E170" s="52" t="s">
        <v>266</v>
      </c>
      <c r="F170" s="36" t="s">
        <v>267</v>
      </c>
      <c r="G170" s="39">
        <v>4.5</v>
      </c>
      <c r="H170" s="47" t="s">
        <v>55</v>
      </c>
      <c r="I170" s="39">
        <v>11</v>
      </c>
      <c r="J170" s="41">
        <v>212.12</v>
      </c>
      <c r="K170" s="41">
        <f t="shared" si="9"/>
        <v>4233</v>
      </c>
      <c r="L170" s="41">
        <v>0</v>
      </c>
      <c r="M170" s="41">
        <v>4233</v>
      </c>
      <c r="N170" s="42"/>
    </row>
    <row r="171" spans="1:14" x14ac:dyDescent="0.15">
      <c r="A171" s="35" t="s">
        <v>265</v>
      </c>
      <c r="B171" s="47">
        <v>392</v>
      </c>
      <c r="C171" s="47" t="s">
        <v>264</v>
      </c>
      <c r="D171" s="36" t="s">
        <v>36</v>
      </c>
      <c r="E171" s="52" t="s">
        <v>266</v>
      </c>
      <c r="F171" s="36" t="s">
        <v>268</v>
      </c>
      <c r="G171" s="39">
        <v>5</v>
      </c>
      <c r="H171" s="47" t="s">
        <v>55</v>
      </c>
      <c r="I171" s="39">
        <v>11.5</v>
      </c>
      <c r="J171" s="41">
        <v>161206.01999999999</v>
      </c>
      <c r="K171" s="41">
        <f t="shared" si="9"/>
        <v>3217111</v>
      </c>
      <c r="L171" s="41">
        <v>0</v>
      </c>
      <c r="M171" s="41">
        <v>3217111</v>
      </c>
      <c r="N171" s="42"/>
    </row>
    <row r="173" spans="1:14" x14ac:dyDescent="0.15">
      <c r="A173" s="35" t="s">
        <v>147</v>
      </c>
      <c r="B173" s="47">
        <v>405</v>
      </c>
      <c r="C173" s="47" t="s">
        <v>269</v>
      </c>
      <c r="D173" s="36" t="s">
        <v>36</v>
      </c>
      <c r="E173" s="37">
        <v>680</v>
      </c>
      <c r="F173" s="36" t="s">
        <v>270</v>
      </c>
      <c r="G173" s="39">
        <v>6.4107000000000003</v>
      </c>
      <c r="H173" s="47" t="s">
        <v>38</v>
      </c>
      <c r="I173" s="39">
        <v>25</v>
      </c>
      <c r="J173" s="41">
        <v>0</v>
      </c>
      <c r="K173" s="41">
        <f>ROUND((J173*$C$8/1000),0)</f>
        <v>0</v>
      </c>
      <c r="L173" s="41"/>
      <c r="M173" s="41"/>
      <c r="N173" s="42"/>
    </row>
    <row r="174" spans="1:14" x14ac:dyDescent="0.15">
      <c r="A174" s="35" t="s">
        <v>271</v>
      </c>
      <c r="B174" s="47">
        <v>412</v>
      </c>
      <c r="C174" s="47" t="s">
        <v>272</v>
      </c>
      <c r="D174" s="36" t="s">
        <v>187</v>
      </c>
      <c r="E174" s="50">
        <v>50000000</v>
      </c>
      <c r="F174" s="36" t="s">
        <v>273</v>
      </c>
      <c r="G174" s="39">
        <v>5</v>
      </c>
      <c r="H174" s="47" t="s">
        <v>164</v>
      </c>
      <c r="I174" s="39">
        <v>7</v>
      </c>
      <c r="J174" s="41">
        <v>50000000000</v>
      </c>
      <c r="K174" s="41">
        <f>ROUND((J174/1000),0)</f>
        <v>50000000</v>
      </c>
      <c r="L174" s="41">
        <v>395877</v>
      </c>
      <c r="M174" s="41">
        <v>50395877</v>
      </c>
      <c r="N174" s="42"/>
    </row>
    <row r="175" spans="1:14" x14ac:dyDescent="0.15">
      <c r="A175" s="35" t="s">
        <v>271</v>
      </c>
      <c r="B175" s="47">
        <v>412</v>
      </c>
      <c r="C175" s="47" t="s">
        <v>272</v>
      </c>
      <c r="D175" s="36" t="s">
        <v>187</v>
      </c>
      <c r="E175" s="50">
        <v>30000000</v>
      </c>
      <c r="F175" s="36" t="s">
        <v>274</v>
      </c>
      <c r="G175" s="39">
        <v>0</v>
      </c>
      <c r="H175" s="47" t="s">
        <v>164</v>
      </c>
      <c r="I175" s="39">
        <v>7.25</v>
      </c>
      <c r="J175" s="41">
        <v>23100000000</v>
      </c>
      <c r="K175" s="41">
        <f>ROUND((J175/1000),0)</f>
        <v>23100000</v>
      </c>
      <c r="L175" s="41">
        <v>0</v>
      </c>
      <c r="M175" s="41">
        <v>23100000</v>
      </c>
      <c r="N175" s="42"/>
    </row>
    <row r="176" spans="1:14" x14ac:dyDescent="0.15">
      <c r="A176" s="35" t="s">
        <v>244</v>
      </c>
      <c r="B176" s="47">
        <v>414</v>
      </c>
      <c r="C176" s="47" t="s">
        <v>275</v>
      </c>
      <c r="D176" s="36" t="s">
        <v>187</v>
      </c>
      <c r="E176" s="50">
        <v>36000000</v>
      </c>
      <c r="F176" s="36" t="s">
        <v>276</v>
      </c>
      <c r="G176" s="39">
        <v>5.5</v>
      </c>
      <c r="H176" s="47" t="s">
        <v>164</v>
      </c>
      <c r="I176" s="39">
        <v>6</v>
      </c>
      <c r="J176" s="41">
        <v>33230769120</v>
      </c>
      <c r="K176" s="41">
        <f>ROUND((J176/1000),0)</f>
        <v>33230769</v>
      </c>
      <c r="L176" s="41">
        <v>293423</v>
      </c>
      <c r="M176" s="41">
        <v>33524192</v>
      </c>
      <c r="N176" s="42"/>
    </row>
    <row r="177" spans="1:14" x14ac:dyDescent="0.15">
      <c r="A177" s="35" t="s">
        <v>247</v>
      </c>
      <c r="B177" s="47">
        <v>414</v>
      </c>
      <c r="C177" s="47" t="s">
        <v>275</v>
      </c>
      <c r="D177" s="36" t="s">
        <v>187</v>
      </c>
      <c r="E177" s="50">
        <v>2500000</v>
      </c>
      <c r="F177" s="36" t="s">
        <v>277</v>
      </c>
      <c r="G177" s="39">
        <v>10</v>
      </c>
      <c r="H177" s="47" t="s">
        <v>164</v>
      </c>
      <c r="I177" s="39">
        <v>6.25</v>
      </c>
      <c r="J177" s="41">
        <v>3327500025</v>
      </c>
      <c r="K177" s="41">
        <f>ROUND((J177/1000),0)</f>
        <v>3327500</v>
      </c>
      <c r="L177" s="41">
        <v>52504</v>
      </c>
      <c r="M177" s="41">
        <v>3380004</v>
      </c>
      <c r="N177" s="42"/>
    </row>
    <row r="178" spans="1:14" x14ac:dyDescent="0.15">
      <c r="A178" s="35" t="s">
        <v>60</v>
      </c>
      <c r="B178" s="47">
        <v>420</v>
      </c>
      <c r="C178" s="47" t="s">
        <v>278</v>
      </c>
      <c r="D178" s="36" t="s">
        <v>36</v>
      </c>
      <c r="E178" s="37">
        <v>507</v>
      </c>
      <c r="F178" s="36" t="s">
        <v>273</v>
      </c>
      <c r="G178" s="39">
        <v>4.5</v>
      </c>
      <c r="H178" s="47" t="s">
        <v>38</v>
      </c>
      <c r="I178" s="39">
        <v>19.5</v>
      </c>
      <c r="J178" s="41">
        <v>395198</v>
      </c>
      <c r="K178" s="41">
        <f>ROUND((J178*$C$8/1000),0)</f>
        <v>7886777</v>
      </c>
      <c r="L178" s="41">
        <v>29089</v>
      </c>
      <c r="M178" s="41">
        <v>7915866</v>
      </c>
      <c r="N178" s="42"/>
    </row>
    <row r="179" spans="1:14" x14ac:dyDescent="0.15">
      <c r="A179" s="35" t="s">
        <v>60</v>
      </c>
      <c r="B179" s="47">
        <v>420</v>
      </c>
      <c r="C179" s="47" t="s">
        <v>278</v>
      </c>
      <c r="D179" s="36" t="s">
        <v>36</v>
      </c>
      <c r="E179" s="37">
        <v>91</v>
      </c>
      <c r="F179" s="36" t="s">
        <v>274</v>
      </c>
      <c r="G179" s="39">
        <v>4.5</v>
      </c>
      <c r="H179" s="47" t="s">
        <v>38</v>
      </c>
      <c r="I179" s="39">
        <v>19.5</v>
      </c>
      <c r="J179" s="41">
        <v>81549</v>
      </c>
      <c r="K179" s="41">
        <f>ROUND((J179*$C$8/1000),0)</f>
        <v>1627434</v>
      </c>
      <c r="L179" s="41">
        <v>6003</v>
      </c>
      <c r="M179" s="41">
        <v>1633437</v>
      </c>
      <c r="N179" s="42"/>
    </row>
    <row r="180" spans="1:14" x14ac:dyDescent="0.15">
      <c r="A180" s="35" t="s">
        <v>64</v>
      </c>
      <c r="B180" s="47">
        <v>420</v>
      </c>
      <c r="C180" s="47" t="s">
        <v>278</v>
      </c>
      <c r="D180" s="36" t="s">
        <v>36</v>
      </c>
      <c r="E180" s="37">
        <v>32</v>
      </c>
      <c r="F180" s="36" t="s">
        <v>279</v>
      </c>
      <c r="G180" s="39">
        <v>4.5</v>
      </c>
      <c r="H180" s="47" t="s">
        <v>38</v>
      </c>
      <c r="I180" s="39">
        <v>19.5</v>
      </c>
      <c r="J180" s="41">
        <v>36517</v>
      </c>
      <c r="K180" s="41">
        <f>ROUND((J180*$C$8/1000),0)</f>
        <v>728752</v>
      </c>
      <c r="L180" s="41">
        <v>2688</v>
      </c>
      <c r="M180" s="41">
        <v>731440</v>
      </c>
      <c r="N180" s="42"/>
    </row>
    <row r="181" spans="1:14" x14ac:dyDescent="0.15">
      <c r="A181" s="35" t="s">
        <v>64</v>
      </c>
      <c r="B181" s="47">
        <v>420</v>
      </c>
      <c r="C181" s="47" t="s">
        <v>278</v>
      </c>
      <c r="D181" s="36" t="s">
        <v>36</v>
      </c>
      <c r="E181" s="37">
        <v>28</v>
      </c>
      <c r="F181" s="36" t="s">
        <v>280</v>
      </c>
      <c r="G181" s="39">
        <v>4.5</v>
      </c>
      <c r="H181" s="47" t="s">
        <v>38</v>
      </c>
      <c r="I181" s="39">
        <v>19.5</v>
      </c>
      <c r="J181" s="41">
        <v>31953</v>
      </c>
      <c r="K181" s="41">
        <f>ROUND((J181*$C$8/1000),0)</f>
        <v>637671</v>
      </c>
      <c r="L181" s="41">
        <v>2352</v>
      </c>
      <c r="M181" s="41">
        <v>640023</v>
      </c>
      <c r="N181" s="42"/>
    </row>
    <row r="182" spans="1:14" x14ac:dyDescent="0.15">
      <c r="A182" s="35" t="s">
        <v>64</v>
      </c>
      <c r="B182" s="47">
        <v>420</v>
      </c>
      <c r="C182" s="47" t="s">
        <v>278</v>
      </c>
      <c r="D182" s="36" t="s">
        <v>36</v>
      </c>
      <c r="E182" s="37">
        <v>25</v>
      </c>
      <c r="F182" s="36" t="s">
        <v>281</v>
      </c>
      <c r="G182" s="39">
        <v>4.5</v>
      </c>
      <c r="H182" s="47" t="s">
        <v>38</v>
      </c>
      <c r="I182" s="39">
        <v>19.5</v>
      </c>
      <c r="J182" s="41">
        <v>28529</v>
      </c>
      <c r="K182" s="41">
        <f>ROUND((J182*$C$8/1000),0)</f>
        <v>569340</v>
      </c>
      <c r="L182" s="41">
        <v>2099</v>
      </c>
      <c r="M182" s="41">
        <v>571439</v>
      </c>
      <c r="N182" s="42"/>
    </row>
    <row r="183" spans="1:14" x14ac:dyDescent="0.15">
      <c r="A183" s="35"/>
      <c r="B183" s="47"/>
      <c r="C183" s="47"/>
      <c r="D183" s="36"/>
      <c r="E183" s="37"/>
      <c r="F183" s="36"/>
      <c r="G183" s="39"/>
      <c r="H183" s="47"/>
      <c r="I183" s="39"/>
      <c r="J183" s="41"/>
      <c r="K183" s="41"/>
      <c r="L183" s="41"/>
      <c r="M183" s="41"/>
      <c r="N183" s="42"/>
    </row>
    <row r="184" spans="1:14" x14ac:dyDescent="0.15">
      <c r="A184" s="35" t="s">
        <v>131</v>
      </c>
      <c r="B184" s="47">
        <v>424</v>
      </c>
      <c r="C184" s="47" t="s">
        <v>282</v>
      </c>
      <c r="D184" s="36" t="s">
        <v>36</v>
      </c>
      <c r="E184" s="37">
        <v>893.5</v>
      </c>
      <c r="F184" s="36" t="s">
        <v>283</v>
      </c>
      <c r="G184" s="39">
        <v>1.51</v>
      </c>
      <c r="H184" s="36" t="s">
        <v>102</v>
      </c>
      <c r="I184" s="39">
        <v>1.04</v>
      </c>
      <c r="J184" s="41">
        <v>0</v>
      </c>
      <c r="K184" s="41">
        <f>ROUND((J184*$C$8/1000),0)</f>
        <v>0</v>
      </c>
      <c r="L184" s="41"/>
      <c r="M184" s="41"/>
      <c r="N184" s="42"/>
    </row>
    <row r="185" spans="1:14" x14ac:dyDescent="0.15">
      <c r="A185" s="35" t="s">
        <v>131</v>
      </c>
      <c r="B185" s="47">
        <v>424</v>
      </c>
      <c r="C185" s="47" t="s">
        <v>282</v>
      </c>
      <c r="D185" s="36" t="s">
        <v>36</v>
      </c>
      <c r="E185" s="37">
        <v>638.5</v>
      </c>
      <c r="F185" s="36" t="s">
        <v>284</v>
      </c>
      <c r="G185" s="39">
        <v>1.61</v>
      </c>
      <c r="H185" s="36" t="s">
        <v>102</v>
      </c>
      <c r="I185" s="39">
        <v>1.1399999999999999</v>
      </c>
      <c r="J185" s="41">
        <v>0</v>
      </c>
      <c r="K185" s="41">
        <f>ROUND((J185*$C$8/1000),0)</f>
        <v>0</v>
      </c>
      <c r="L185" s="41"/>
      <c r="M185" s="41"/>
      <c r="N185" s="42"/>
    </row>
    <row r="186" spans="1:14" x14ac:dyDescent="0.15">
      <c r="A186" s="35" t="s">
        <v>131</v>
      </c>
      <c r="B186" s="47">
        <v>424</v>
      </c>
      <c r="C186" s="47" t="s">
        <v>282</v>
      </c>
      <c r="D186" s="36" t="s">
        <v>36</v>
      </c>
      <c r="E186" s="37">
        <v>618</v>
      </c>
      <c r="F186" s="36" t="s">
        <v>285</v>
      </c>
      <c r="G186" s="39">
        <v>2.41</v>
      </c>
      <c r="H186" s="36" t="s">
        <v>102</v>
      </c>
      <c r="I186" s="39">
        <v>2.15</v>
      </c>
      <c r="J186" s="41">
        <v>0</v>
      </c>
      <c r="K186" s="41">
        <f t="shared" ref="K186:K192" si="10">ROUND((J186*$C$8/1000),0)</f>
        <v>0</v>
      </c>
      <c r="L186" s="41"/>
      <c r="M186" s="41"/>
      <c r="N186" s="42"/>
    </row>
    <row r="187" spans="1:14" x14ac:dyDescent="0.15">
      <c r="A187" s="35" t="s">
        <v>131</v>
      </c>
      <c r="B187" s="47">
        <v>424</v>
      </c>
      <c r="C187" s="47" t="s">
        <v>282</v>
      </c>
      <c r="D187" s="36" t="s">
        <v>36</v>
      </c>
      <c r="E187" s="37">
        <v>821</v>
      </c>
      <c r="F187" s="36" t="s">
        <v>286</v>
      </c>
      <c r="G187" s="39">
        <v>2.72</v>
      </c>
      <c r="H187" s="36" t="s">
        <v>102</v>
      </c>
      <c r="I187" s="39">
        <v>3.07</v>
      </c>
      <c r="J187" s="41">
        <v>821000</v>
      </c>
      <c r="K187" s="41">
        <f t="shared" si="10"/>
        <v>16384303</v>
      </c>
      <c r="L187" s="41">
        <v>1285639</v>
      </c>
      <c r="M187" s="41">
        <v>17669942</v>
      </c>
      <c r="N187" s="42"/>
    </row>
    <row r="188" spans="1:14" x14ac:dyDescent="0.15">
      <c r="A188" s="35" t="s">
        <v>131</v>
      </c>
      <c r="B188" s="47">
        <v>424</v>
      </c>
      <c r="C188" s="47" t="s">
        <v>282</v>
      </c>
      <c r="D188" s="36" t="s">
        <v>36</v>
      </c>
      <c r="E188" s="37">
        <v>789.5</v>
      </c>
      <c r="F188" s="36" t="s">
        <v>287</v>
      </c>
      <c r="G188" s="39">
        <v>3.02</v>
      </c>
      <c r="H188" s="36" t="s">
        <v>102</v>
      </c>
      <c r="I188" s="39">
        <v>4.08</v>
      </c>
      <c r="J188" s="41">
        <v>789500</v>
      </c>
      <c r="K188" s="41">
        <f t="shared" si="10"/>
        <v>15755673</v>
      </c>
      <c r="L188" s="41">
        <v>1378468</v>
      </c>
      <c r="M188" s="41">
        <v>17134141</v>
      </c>
      <c r="N188" s="42"/>
    </row>
    <row r="189" spans="1:14" x14ac:dyDescent="0.15">
      <c r="A189" s="35" t="s">
        <v>131</v>
      </c>
      <c r="B189" s="47">
        <v>424</v>
      </c>
      <c r="C189" s="47" t="s">
        <v>282</v>
      </c>
      <c r="D189" s="36" t="s">
        <v>36</v>
      </c>
      <c r="E189" s="37">
        <v>764</v>
      </c>
      <c r="F189" s="36" t="s">
        <v>288</v>
      </c>
      <c r="G189" s="39">
        <v>3.07</v>
      </c>
      <c r="H189" s="36" t="s">
        <v>102</v>
      </c>
      <c r="I189" s="39">
        <v>5.09</v>
      </c>
      <c r="J189" s="41">
        <v>764000</v>
      </c>
      <c r="K189" s="41">
        <f t="shared" si="10"/>
        <v>15246781</v>
      </c>
      <c r="L189" s="41">
        <v>1356964</v>
      </c>
      <c r="M189" s="41">
        <v>16603745</v>
      </c>
      <c r="N189" s="42"/>
    </row>
    <row r="190" spans="1:14" x14ac:dyDescent="0.15">
      <c r="A190" s="35" t="s">
        <v>131</v>
      </c>
      <c r="B190" s="47">
        <v>424</v>
      </c>
      <c r="C190" s="47" t="s">
        <v>282</v>
      </c>
      <c r="D190" s="36" t="s">
        <v>36</v>
      </c>
      <c r="E190" s="37">
        <v>738.5</v>
      </c>
      <c r="F190" s="36" t="s">
        <v>289</v>
      </c>
      <c r="G190" s="39">
        <v>3.12</v>
      </c>
      <c r="H190" s="36" t="s">
        <v>102</v>
      </c>
      <c r="I190" s="39">
        <v>6.11</v>
      </c>
      <c r="J190" s="41">
        <v>738500</v>
      </c>
      <c r="K190" s="41">
        <f t="shared" si="10"/>
        <v>14737890</v>
      </c>
      <c r="L190" s="41">
        <v>1333949</v>
      </c>
      <c r="M190" s="41">
        <v>16071839</v>
      </c>
      <c r="N190" s="42"/>
    </row>
    <row r="191" spans="1:14" x14ac:dyDescent="0.15">
      <c r="A191" s="35" t="s">
        <v>131</v>
      </c>
      <c r="B191" s="47">
        <v>424</v>
      </c>
      <c r="C191" s="47" t="s">
        <v>282</v>
      </c>
      <c r="D191" s="36" t="s">
        <v>36</v>
      </c>
      <c r="E191" s="37">
        <v>708</v>
      </c>
      <c r="F191" s="36" t="s">
        <v>290</v>
      </c>
      <c r="G191" s="39">
        <v>3.17</v>
      </c>
      <c r="H191" s="36" t="s">
        <v>102</v>
      </c>
      <c r="I191" s="39">
        <v>7.13</v>
      </c>
      <c r="J191" s="41">
        <v>708000</v>
      </c>
      <c r="K191" s="41">
        <f t="shared" si="10"/>
        <v>14129216</v>
      </c>
      <c r="L191" s="41">
        <v>1300237</v>
      </c>
      <c r="M191" s="41">
        <v>15429453</v>
      </c>
      <c r="N191" s="42"/>
    </row>
    <row r="192" spans="1:14" x14ac:dyDescent="0.15">
      <c r="A192" s="35" t="s">
        <v>131</v>
      </c>
      <c r="B192" s="47">
        <v>424</v>
      </c>
      <c r="C192" s="47" t="s">
        <v>282</v>
      </c>
      <c r="D192" s="36" t="s">
        <v>36</v>
      </c>
      <c r="E192" s="48">
        <v>1E-3</v>
      </c>
      <c r="F192" s="36" t="s">
        <v>291</v>
      </c>
      <c r="G192" s="39">
        <v>0</v>
      </c>
      <c r="H192" s="36" t="s">
        <v>102</v>
      </c>
      <c r="I192" s="39">
        <v>7.13</v>
      </c>
      <c r="J192" s="41">
        <v>1</v>
      </c>
      <c r="K192" s="41">
        <f t="shared" si="10"/>
        <v>20</v>
      </c>
      <c r="L192" s="41">
        <v>0</v>
      </c>
      <c r="M192" s="41">
        <v>20</v>
      </c>
      <c r="N192" s="42"/>
    </row>
    <row r="193" spans="1:14" x14ac:dyDescent="0.15">
      <c r="A193" s="35"/>
      <c r="B193" s="47"/>
      <c r="C193" s="47"/>
      <c r="D193" s="36"/>
      <c r="E193" s="37"/>
      <c r="F193" s="36"/>
      <c r="G193" s="39"/>
      <c r="H193" s="47"/>
      <c r="I193" s="39"/>
      <c r="J193" s="41"/>
      <c r="K193" s="41"/>
      <c r="L193" s="41"/>
      <c r="M193" s="41"/>
      <c r="N193" s="42"/>
    </row>
    <row r="194" spans="1:14" x14ac:dyDescent="0.15">
      <c r="A194" s="35" t="s">
        <v>292</v>
      </c>
      <c r="B194" s="47">
        <v>430</v>
      </c>
      <c r="C194" s="47" t="s">
        <v>293</v>
      </c>
      <c r="D194" s="36" t="s">
        <v>36</v>
      </c>
      <c r="E194" s="50">
        <v>3660</v>
      </c>
      <c r="F194" s="36" t="s">
        <v>294</v>
      </c>
      <c r="G194" s="39">
        <v>3</v>
      </c>
      <c r="H194" s="47" t="s">
        <v>164</v>
      </c>
      <c r="I194" s="39">
        <v>11.42</v>
      </c>
      <c r="J194" s="41">
        <v>3010326.21</v>
      </c>
      <c r="K194" s="41">
        <f>ROUND((J194*$C$8/1000),0)</f>
        <v>60075635</v>
      </c>
      <c r="L194" s="41">
        <v>79801</v>
      </c>
      <c r="M194" s="41">
        <v>60155436</v>
      </c>
      <c r="N194" s="42"/>
    </row>
    <row r="195" spans="1:14" x14ac:dyDescent="0.15">
      <c r="A195" s="35" t="s">
        <v>292</v>
      </c>
      <c r="B195" s="47">
        <v>430</v>
      </c>
      <c r="C195" s="47" t="s">
        <v>293</v>
      </c>
      <c r="D195" s="36" t="s">
        <v>36</v>
      </c>
      <c r="E195" s="50">
        <v>479</v>
      </c>
      <c r="F195" s="36" t="s">
        <v>295</v>
      </c>
      <c r="G195" s="39">
        <v>4</v>
      </c>
      <c r="H195" s="47" t="s">
        <v>164</v>
      </c>
      <c r="I195" s="39">
        <v>11.42</v>
      </c>
      <c r="J195" s="41">
        <v>492498.03</v>
      </c>
      <c r="K195" s="41">
        <f>ROUND((J195*$C$8/1000),0)</f>
        <v>9828547</v>
      </c>
      <c r="L195" s="41">
        <v>16984</v>
      </c>
      <c r="M195" s="41">
        <v>9845531</v>
      </c>
      <c r="N195" s="42"/>
    </row>
    <row r="196" spans="1:14" x14ac:dyDescent="0.15">
      <c r="A196" s="35" t="s">
        <v>296</v>
      </c>
      <c r="B196" s="47">
        <v>430</v>
      </c>
      <c r="C196" s="47" t="s">
        <v>293</v>
      </c>
      <c r="D196" s="36" t="s">
        <v>36</v>
      </c>
      <c r="E196" s="50">
        <v>1.5289999999999999</v>
      </c>
      <c r="F196" s="36" t="s">
        <v>297</v>
      </c>
      <c r="G196" s="39">
        <v>10</v>
      </c>
      <c r="H196" s="47" t="s">
        <v>164</v>
      </c>
      <c r="I196" s="39">
        <v>11.42</v>
      </c>
      <c r="J196" s="41">
        <v>1948.26</v>
      </c>
      <c r="K196" s="41">
        <f>ROUND((J196*$C$8/1000),0)</f>
        <v>38880</v>
      </c>
      <c r="L196" s="41">
        <v>341</v>
      </c>
      <c r="M196" s="41">
        <v>39221</v>
      </c>
      <c r="N196" s="42"/>
    </row>
    <row r="197" spans="1:14" x14ac:dyDescent="0.15">
      <c r="A197" s="35" t="s">
        <v>298</v>
      </c>
      <c r="B197" s="47">
        <v>436</v>
      </c>
      <c r="C197" s="47" t="s">
        <v>299</v>
      </c>
      <c r="D197" s="36" t="s">
        <v>187</v>
      </c>
      <c r="E197" s="50">
        <v>22000000</v>
      </c>
      <c r="F197" s="47" t="s">
        <v>300</v>
      </c>
      <c r="G197" s="39">
        <v>5.5</v>
      </c>
      <c r="H197" s="47" t="s">
        <v>164</v>
      </c>
      <c r="I197" s="39">
        <v>6</v>
      </c>
      <c r="J197" s="41">
        <v>22000000000</v>
      </c>
      <c r="K197" s="41">
        <f>ROUND((J197/1000),0)</f>
        <v>22000000</v>
      </c>
      <c r="L197" s="41">
        <v>129441</v>
      </c>
      <c r="M197" s="41">
        <v>22129441</v>
      </c>
      <c r="N197" s="42"/>
    </row>
    <row r="198" spans="1:14" x14ac:dyDescent="0.15">
      <c r="A198" s="35" t="s">
        <v>247</v>
      </c>
      <c r="B198" s="47">
        <v>436</v>
      </c>
      <c r="C198" s="47" t="s">
        <v>299</v>
      </c>
      <c r="D198" s="36" t="s">
        <v>187</v>
      </c>
      <c r="E198" s="50">
        <v>14100000</v>
      </c>
      <c r="F198" s="47" t="s">
        <v>301</v>
      </c>
      <c r="G198" s="39">
        <v>10</v>
      </c>
      <c r="H198" s="47" t="s">
        <v>164</v>
      </c>
      <c r="I198" s="39">
        <v>6</v>
      </c>
      <c r="J198" s="41">
        <v>17893727758</v>
      </c>
      <c r="K198" s="41">
        <f>ROUND((J198/1000),0)</f>
        <v>17893728</v>
      </c>
      <c r="L198" s="41">
        <v>187817</v>
      </c>
      <c r="M198" s="41">
        <v>18081545</v>
      </c>
      <c r="N198" s="42"/>
    </row>
    <row r="199" spans="1:14" x14ac:dyDescent="0.15">
      <c r="A199" s="35"/>
      <c r="B199" s="47"/>
      <c r="C199" s="47"/>
      <c r="D199" s="36"/>
      <c r="E199" s="50"/>
      <c r="F199" s="47"/>
      <c r="G199" s="39"/>
      <c r="H199" s="47"/>
      <c r="I199" s="39"/>
      <c r="J199" s="41"/>
      <c r="K199" s="41"/>
      <c r="L199" s="41"/>
      <c r="M199" s="41"/>
      <c r="N199" s="42"/>
    </row>
    <row r="200" spans="1:14" x14ac:dyDescent="0.15">
      <c r="A200" s="35" t="s">
        <v>147</v>
      </c>
      <c r="B200" s="47">
        <v>437</v>
      </c>
      <c r="C200" s="47" t="s">
        <v>302</v>
      </c>
      <c r="D200" s="36" t="s">
        <v>36</v>
      </c>
      <c r="E200" s="50">
        <v>110</v>
      </c>
      <c r="F200" s="36" t="s">
        <v>303</v>
      </c>
      <c r="G200" s="39">
        <v>3</v>
      </c>
      <c r="H200" s="47" t="s">
        <v>63</v>
      </c>
      <c r="I200" s="39">
        <v>7</v>
      </c>
      <c r="J200" s="41">
        <v>63345.99</v>
      </c>
      <c r="K200" s="41">
        <f t="shared" ref="K200:K213" si="11">ROUND((J200*$C$8/1000),0)</f>
        <v>1264166</v>
      </c>
      <c r="L200" s="41">
        <v>4054</v>
      </c>
      <c r="M200" s="41">
        <v>1268220</v>
      </c>
      <c r="N200" s="42"/>
    </row>
    <row r="201" spans="1:14" x14ac:dyDescent="0.15">
      <c r="A201" s="35" t="s">
        <v>147</v>
      </c>
      <c r="B201" s="47">
        <v>437</v>
      </c>
      <c r="C201" s="47" t="s">
        <v>302</v>
      </c>
      <c r="D201" s="36" t="s">
        <v>36</v>
      </c>
      <c r="E201" s="50">
        <v>33</v>
      </c>
      <c r="F201" s="36" t="s">
        <v>304</v>
      </c>
      <c r="G201" s="39">
        <v>3</v>
      </c>
      <c r="H201" s="47" t="s">
        <v>63</v>
      </c>
      <c r="I201" s="39">
        <v>7</v>
      </c>
      <c r="J201" s="41">
        <v>19003.8</v>
      </c>
      <c r="K201" s="41">
        <f t="shared" si="11"/>
        <v>379250</v>
      </c>
      <c r="L201" s="41">
        <v>1216</v>
      </c>
      <c r="M201" s="41">
        <v>380466</v>
      </c>
      <c r="N201" s="42"/>
    </row>
    <row r="202" spans="1:14" x14ac:dyDescent="0.15">
      <c r="A202" s="35" t="s">
        <v>147</v>
      </c>
      <c r="B202" s="47">
        <v>437</v>
      </c>
      <c r="C202" s="47" t="s">
        <v>302</v>
      </c>
      <c r="D202" s="36" t="s">
        <v>36</v>
      </c>
      <c r="E202" s="50">
        <v>260</v>
      </c>
      <c r="F202" s="36" t="s">
        <v>305</v>
      </c>
      <c r="G202" s="39">
        <v>4.2</v>
      </c>
      <c r="H202" s="47" t="s">
        <v>63</v>
      </c>
      <c r="I202" s="39">
        <v>20</v>
      </c>
      <c r="J202" s="41">
        <v>239313.34</v>
      </c>
      <c r="K202" s="41">
        <f t="shared" si="11"/>
        <v>4775861</v>
      </c>
      <c r="L202" s="41">
        <v>21334</v>
      </c>
      <c r="M202" s="41">
        <v>4797195</v>
      </c>
      <c r="N202" s="42"/>
    </row>
    <row r="203" spans="1:14" x14ac:dyDescent="0.15">
      <c r="A203" s="35" t="s">
        <v>147</v>
      </c>
      <c r="B203" s="47">
        <v>437</v>
      </c>
      <c r="C203" s="47" t="s">
        <v>302</v>
      </c>
      <c r="D203" s="36" t="s">
        <v>36</v>
      </c>
      <c r="E203" s="50">
        <v>68</v>
      </c>
      <c r="F203" s="36" t="s">
        <v>306</v>
      </c>
      <c r="G203" s="39">
        <v>4.2</v>
      </c>
      <c r="H203" s="47" t="s">
        <v>63</v>
      </c>
      <c r="I203" s="39">
        <v>20</v>
      </c>
      <c r="J203" s="41">
        <v>62589.64</v>
      </c>
      <c r="K203" s="41">
        <f t="shared" si="11"/>
        <v>1249071</v>
      </c>
      <c r="L203" s="41">
        <v>5581</v>
      </c>
      <c r="M203" s="41">
        <v>1254652</v>
      </c>
      <c r="N203" s="42"/>
    </row>
    <row r="204" spans="1:14" x14ac:dyDescent="0.15">
      <c r="A204" s="35" t="s">
        <v>307</v>
      </c>
      <c r="B204" s="47">
        <v>437</v>
      </c>
      <c r="C204" s="47" t="s">
        <v>302</v>
      </c>
      <c r="D204" s="36" t="s">
        <v>36</v>
      </c>
      <c r="E204" s="53">
        <v>132</v>
      </c>
      <c r="F204" s="36" t="s">
        <v>308</v>
      </c>
      <c r="G204" s="39">
        <v>4.2</v>
      </c>
      <c r="H204" s="47" t="s">
        <v>63</v>
      </c>
      <c r="I204" s="39">
        <v>20</v>
      </c>
      <c r="J204" s="41">
        <v>116900.35</v>
      </c>
      <c r="K204" s="41">
        <f t="shared" si="11"/>
        <v>2332924</v>
      </c>
      <c r="L204" s="41">
        <v>10421</v>
      </c>
      <c r="M204" s="41">
        <v>2343345</v>
      </c>
      <c r="N204" s="42"/>
    </row>
    <row r="205" spans="1:14" x14ac:dyDescent="0.15">
      <c r="A205" s="35" t="s">
        <v>309</v>
      </c>
      <c r="B205" s="47">
        <v>437</v>
      </c>
      <c r="C205" s="47" t="s">
        <v>302</v>
      </c>
      <c r="D205" s="36" t="s">
        <v>36</v>
      </c>
      <c r="E205" s="53">
        <v>55</v>
      </c>
      <c r="F205" s="36" t="s">
        <v>310</v>
      </c>
      <c r="G205" s="39">
        <v>4.2</v>
      </c>
      <c r="H205" s="47" t="s">
        <v>63</v>
      </c>
      <c r="I205" s="39">
        <v>20</v>
      </c>
      <c r="J205" s="41">
        <v>56524.86</v>
      </c>
      <c r="K205" s="41">
        <f t="shared" si="11"/>
        <v>1128039</v>
      </c>
      <c r="L205" s="41">
        <v>5039</v>
      </c>
      <c r="M205" s="41">
        <v>1133078</v>
      </c>
      <c r="N205" s="42"/>
    </row>
    <row r="206" spans="1:14" x14ac:dyDescent="0.15">
      <c r="A206" s="35" t="s">
        <v>309</v>
      </c>
      <c r="B206" s="47">
        <v>437</v>
      </c>
      <c r="C206" s="47" t="s">
        <v>302</v>
      </c>
      <c r="D206" s="36" t="s">
        <v>36</v>
      </c>
      <c r="E206" s="53">
        <v>1</v>
      </c>
      <c r="F206" s="36" t="s">
        <v>311</v>
      </c>
      <c r="G206" s="39">
        <v>4.2</v>
      </c>
      <c r="H206" s="47" t="s">
        <v>63</v>
      </c>
      <c r="I206" s="39">
        <v>20</v>
      </c>
      <c r="J206" s="41">
        <v>1108.33</v>
      </c>
      <c r="K206" s="41">
        <f t="shared" si="11"/>
        <v>22118</v>
      </c>
      <c r="L206" s="41">
        <v>99</v>
      </c>
      <c r="M206" s="41">
        <v>22217</v>
      </c>
      <c r="N206" s="42"/>
    </row>
    <row r="207" spans="1:14" x14ac:dyDescent="0.15">
      <c r="A207" s="35" t="s">
        <v>312</v>
      </c>
      <c r="B207" s="47">
        <v>437</v>
      </c>
      <c r="C207" s="47" t="s">
        <v>313</v>
      </c>
      <c r="D207" s="36" t="s">
        <v>36</v>
      </c>
      <c r="E207" s="37">
        <v>110</v>
      </c>
      <c r="F207" s="36" t="s">
        <v>314</v>
      </c>
      <c r="G207" s="39">
        <v>3</v>
      </c>
      <c r="H207" s="47" t="s">
        <v>63</v>
      </c>
      <c r="I207" s="39">
        <v>5.93</v>
      </c>
      <c r="J207" s="41">
        <v>87411.36</v>
      </c>
      <c r="K207" s="41">
        <f t="shared" si="11"/>
        <v>1744427</v>
      </c>
      <c r="L207" s="41">
        <v>5595</v>
      </c>
      <c r="M207" s="41">
        <v>1750022</v>
      </c>
      <c r="N207" s="42"/>
    </row>
    <row r="208" spans="1:14" x14ac:dyDescent="0.15">
      <c r="A208" s="35" t="s">
        <v>315</v>
      </c>
      <c r="B208" s="47">
        <v>437</v>
      </c>
      <c r="C208" s="47" t="s">
        <v>313</v>
      </c>
      <c r="D208" s="36" t="s">
        <v>36</v>
      </c>
      <c r="E208" s="37">
        <v>33</v>
      </c>
      <c r="F208" s="36" t="s">
        <v>316</v>
      </c>
      <c r="G208" s="39">
        <v>3</v>
      </c>
      <c r="H208" s="47" t="s">
        <v>63</v>
      </c>
      <c r="I208" s="39">
        <v>5.93</v>
      </c>
      <c r="J208" s="41">
        <v>26223.41</v>
      </c>
      <c r="K208" s="41">
        <f t="shared" si="11"/>
        <v>523328</v>
      </c>
      <c r="L208" s="41">
        <v>1679</v>
      </c>
      <c r="M208" s="41">
        <v>525007</v>
      </c>
      <c r="N208" s="42"/>
    </row>
    <row r="209" spans="1:14" x14ac:dyDescent="0.15">
      <c r="A209" s="35" t="s">
        <v>312</v>
      </c>
      <c r="B209" s="47">
        <v>437</v>
      </c>
      <c r="C209" s="47" t="s">
        <v>313</v>
      </c>
      <c r="D209" s="36" t="s">
        <v>36</v>
      </c>
      <c r="E209" s="37">
        <v>375</v>
      </c>
      <c r="F209" s="36" t="s">
        <v>317</v>
      </c>
      <c r="G209" s="39">
        <v>4.2</v>
      </c>
      <c r="H209" s="47" t="s">
        <v>63</v>
      </c>
      <c r="I209" s="39">
        <v>19.75</v>
      </c>
      <c r="J209" s="41">
        <v>366421.97</v>
      </c>
      <c r="K209" s="41">
        <f t="shared" si="11"/>
        <v>7312507</v>
      </c>
      <c r="L209" s="41">
        <v>32666</v>
      </c>
      <c r="M209" s="41">
        <v>7345173</v>
      </c>
      <c r="N209" s="42"/>
    </row>
    <row r="210" spans="1:14" x14ac:dyDescent="0.15">
      <c r="A210" s="35" t="s">
        <v>312</v>
      </c>
      <c r="B210" s="47">
        <v>437</v>
      </c>
      <c r="C210" s="47" t="s">
        <v>313</v>
      </c>
      <c r="D210" s="36" t="s">
        <v>36</v>
      </c>
      <c r="E210" s="37">
        <v>99</v>
      </c>
      <c r="F210" s="36" t="s">
        <v>318</v>
      </c>
      <c r="G210" s="39">
        <v>4.2</v>
      </c>
      <c r="H210" s="47" t="s">
        <v>63</v>
      </c>
      <c r="I210" s="39">
        <v>19.75</v>
      </c>
      <c r="J210" s="41">
        <v>96735.39</v>
      </c>
      <c r="K210" s="41">
        <f t="shared" si="11"/>
        <v>1930502</v>
      </c>
      <c r="L210" s="41">
        <v>8624</v>
      </c>
      <c r="M210" s="41">
        <v>1939126</v>
      </c>
      <c r="N210" s="42"/>
    </row>
    <row r="211" spans="1:14" x14ac:dyDescent="0.15">
      <c r="A211" s="35" t="s">
        <v>312</v>
      </c>
      <c r="B211" s="47">
        <v>437</v>
      </c>
      <c r="C211" s="47" t="s">
        <v>313</v>
      </c>
      <c r="D211" s="36" t="s">
        <v>36</v>
      </c>
      <c r="E211" s="37">
        <v>93</v>
      </c>
      <c r="F211" s="36" t="s">
        <v>319</v>
      </c>
      <c r="G211" s="39">
        <v>4.2</v>
      </c>
      <c r="H211" s="47" t="s">
        <v>63</v>
      </c>
      <c r="I211" s="39">
        <v>19.75</v>
      </c>
      <c r="J211" s="41">
        <v>92876.77</v>
      </c>
      <c r="K211" s="41">
        <f t="shared" si="11"/>
        <v>1853497</v>
      </c>
      <c r="L211" s="41">
        <v>8280</v>
      </c>
      <c r="M211" s="41">
        <v>1861777</v>
      </c>
      <c r="N211" s="42"/>
    </row>
    <row r="212" spans="1:14" x14ac:dyDescent="0.15">
      <c r="A212" s="35" t="s">
        <v>320</v>
      </c>
      <c r="B212" s="47">
        <v>437</v>
      </c>
      <c r="C212" s="47" t="s">
        <v>313</v>
      </c>
      <c r="D212" s="36" t="s">
        <v>36</v>
      </c>
      <c r="E212" s="37">
        <v>122</v>
      </c>
      <c r="F212" s="36" t="s">
        <v>321</v>
      </c>
      <c r="G212" s="39">
        <v>4.2</v>
      </c>
      <c r="H212" s="47" t="s">
        <v>63</v>
      </c>
      <c r="I212" s="39">
        <v>19.75</v>
      </c>
      <c r="J212" s="41">
        <v>125900.35</v>
      </c>
      <c r="K212" s="41">
        <f t="shared" si="11"/>
        <v>2512533</v>
      </c>
      <c r="L212" s="41">
        <v>11223</v>
      </c>
      <c r="M212" s="41">
        <v>2523756</v>
      </c>
      <c r="N212" s="42"/>
    </row>
    <row r="213" spans="1:14" x14ac:dyDescent="0.15">
      <c r="A213" s="35" t="s">
        <v>320</v>
      </c>
      <c r="B213" s="47">
        <v>437</v>
      </c>
      <c r="C213" s="47" t="s">
        <v>313</v>
      </c>
      <c r="D213" s="36" t="s">
        <v>36</v>
      </c>
      <c r="E213" s="37">
        <v>1</v>
      </c>
      <c r="F213" s="36" t="s">
        <v>322</v>
      </c>
      <c r="G213" s="39">
        <v>4.2</v>
      </c>
      <c r="H213" s="47" t="s">
        <v>63</v>
      </c>
      <c r="I213" s="39">
        <v>19.75</v>
      </c>
      <c r="J213" s="41">
        <v>1049.17</v>
      </c>
      <c r="K213" s="41">
        <f t="shared" si="11"/>
        <v>20938</v>
      </c>
      <c r="L213" s="41">
        <v>93</v>
      </c>
      <c r="M213" s="41">
        <v>21031</v>
      </c>
      <c r="N213" s="42"/>
    </row>
    <row r="214" spans="1:14" x14ac:dyDescent="0.15">
      <c r="A214" s="35"/>
      <c r="B214" s="47"/>
      <c r="C214" s="47"/>
      <c r="D214" s="36"/>
      <c r="E214" s="37"/>
      <c r="F214" s="36"/>
      <c r="G214" s="39"/>
      <c r="H214" s="47"/>
      <c r="I214" s="39"/>
      <c r="J214" s="41"/>
      <c r="K214" s="41"/>
      <c r="L214" s="41"/>
      <c r="M214" s="41"/>
      <c r="N214" s="42"/>
    </row>
    <row r="215" spans="1:14" x14ac:dyDescent="0.15">
      <c r="A215" s="35" t="s">
        <v>244</v>
      </c>
      <c r="B215" s="47">
        <v>441</v>
      </c>
      <c r="C215" s="47" t="s">
        <v>323</v>
      </c>
      <c r="D215" s="36" t="s">
        <v>187</v>
      </c>
      <c r="E215" s="37">
        <v>17200000</v>
      </c>
      <c r="F215" s="36" t="s">
        <v>324</v>
      </c>
      <c r="G215" s="39">
        <v>6</v>
      </c>
      <c r="H215" s="47" t="s">
        <v>189</v>
      </c>
      <c r="I215" s="39">
        <v>4</v>
      </c>
      <c r="J215" s="41">
        <v>4514647021</v>
      </c>
      <c r="K215" s="41">
        <f>ROUND((J215/1000),0)</f>
        <v>4514647</v>
      </c>
      <c r="L215" s="41">
        <v>64619</v>
      </c>
      <c r="M215" s="41">
        <v>4579266</v>
      </c>
      <c r="N215" s="42"/>
    </row>
    <row r="216" spans="1:14" x14ac:dyDescent="0.15">
      <c r="A216" s="35" t="s">
        <v>325</v>
      </c>
      <c r="B216" s="47">
        <v>441</v>
      </c>
      <c r="C216" s="47" t="s">
        <v>323</v>
      </c>
      <c r="D216" s="36" t="s">
        <v>187</v>
      </c>
      <c r="E216" s="37">
        <v>2500000</v>
      </c>
      <c r="F216" s="36" t="s">
        <v>326</v>
      </c>
      <c r="G216" s="39">
        <v>10</v>
      </c>
      <c r="H216" s="47" t="s">
        <v>189</v>
      </c>
      <c r="I216" s="39">
        <v>4</v>
      </c>
      <c r="J216" s="41">
        <v>111525981</v>
      </c>
      <c r="K216" s="41">
        <f>ROUND((J216/1000),0)</f>
        <v>111526</v>
      </c>
      <c r="L216" s="41">
        <v>2620</v>
      </c>
      <c r="M216" s="41">
        <v>114146</v>
      </c>
      <c r="N216" s="42"/>
    </row>
    <row r="217" spans="1:14" x14ac:dyDescent="0.15">
      <c r="A217" s="35" t="s">
        <v>271</v>
      </c>
      <c r="B217" s="47">
        <v>442</v>
      </c>
      <c r="C217" s="47" t="s">
        <v>327</v>
      </c>
      <c r="D217" s="36" t="s">
        <v>187</v>
      </c>
      <c r="E217" s="37">
        <v>30700000</v>
      </c>
      <c r="F217" s="36" t="s">
        <v>276</v>
      </c>
      <c r="G217" s="39">
        <v>6</v>
      </c>
      <c r="H217" s="47" t="s">
        <v>164</v>
      </c>
      <c r="I217" s="39">
        <v>6.25</v>
      </c>
      <c r="J217" s="41">
        <v>30700000000</v>
      </c>
      <c r="K217" s="41">
        <f>ROUND((J217/1000),0)</f>
        <v>30700000</v>
      </c>
      <c r="L217" s="41">
        <v>143561</v>
      </c>
      <c r="M217" s="41">
        <v>30843561</v>
      </c>
      <c r="N217" s="42"/>
    </row>
    <row r="218" spans="1:14" x14ac:dyDescent="0.15">
      <c r="A218" s="35" t="s">
        <v>271</v>
      </c>
      <c r="B218" s="47">
        <v>442</v>
      </c>
      <c r="C218" s="47" t="s">
        <v>327</v>
      </c>
      <c r="D218" s="36" t="s">
        <v>187</v>
      </c>
      <c r="E218" s="37">
        <v>18000</v>
      </c>
      <c r="F218" s="36" t="s">
        <v>277</v>
      </c>
      <c r="G218" s="39">
        <v>0</v>
      </c>
      <c r="H218" s="47" t="s">
        <v>164</v>
      </c>
      <c r="I218" s="39">
        <v>6.5</v>
      </c>
      <c r="J218" s="41">
        <v>18000000</v>
      </c>
      <c r="K218" s="41">
        <f>ROUND((J218/1000),0)</f>
        <v>18000</v>
      </c>
      <c r="L218" s="41">
        <v>0</v>
      </c>
      <c r="M218" s="41">
        <v>18000</v>
      </c>
      <c r="N218" s="42"/>
    </row>
    <row r="219" spans="1:14" x14ac:dyDescent="0.15">
      <c r="A219" s="35" t="s">
        <v>67</v>
      </c>
      <c r="B219" s="47">
        <v>449</v>
      </c>
      <c r="C219" s="47" t="s">
        <v>328</v>
      </c>
      <c r="D219" s="36" t="s">
        <v>36</v>
      </c>
      <c r="E219" s="37">
        <v>162</v>
      </c>
      <c r="F219" s="36" t="s">
        <v>273</v>
      </c>
      <c r="G219" s="39">
        <v>4.8</v>
      </c>
      <c r="H219" s="36" t="s">
        <v>55</v>
      </c>
      <c r="I219" s="39">
        <v>7.75</v>
      </c>
      <c r="J219" s="41">
        <v>122617.15</v>
      </c>
      <c r="K219" s="41">
        <f>ROUND((J219*$C$8/1000),0)</f>
        <v>2447012</v>
      </c>
      <c r="L219" s="41">
        <v>9194</v>
      </c>
      <c r="M219" s="41">
        <v>2456206</v>
      </c>
      <c r="N219" s="42"/>
    </row>
    <row r="220" spans="1:14" x14ac:dyDescent="0.15">
      <c r="A220" s="35" t="s">
        <v>329</v>
      </c>
      <c r="B220" s="47">
        <v>449</v>
      </c>
      <c r="C220" s="47" t="s">
        <v>328</v>
      </c>
      <c r="D220" s="36" t="s">
        <v>36</v>
      </c>
      <c r="E220" s="37">
        <v>50</v>
      </c>
      <c r="F220" s="36" t="s">
        <v>274</v>
      </c>
      <c r="G220" s="39">
        <v>5.4</v>
      </c>
      <c r="H220" s="36" t="s">
        <v>55</v>
      </c>
      <c r="I220" s="39">
        <v>14.75</v>
      </c>
      <c r="J220" s="41">
        <v>56518.82</v>
      </c>
      <c r="K220" s="41">
        <f>ROUND((J220*$C$8/1000),0)</f>
        <v>1127919</v>
      </c>
      <c r="L220" s="41">
        <v>0</v>
      </c>
      <c r="M220" s="41">
        <v>1127919</v>
      </c>
      <c r="N220" s="42"/>
    </row>
    <row r="221" spans="1:14" x14ac:dyDescent="0.15">
      <c r="A221" s="35" t="s">
        <v>329</v>
      </c>
      <c r="B221" s="47">
        <v>449</v>
      </c>
      <c r="C221" s="47" t="s">
        <v>328</v>
      </c>
      <c r="D221" s="36" t="s">
        <v>36</v>
      </c>
      <c r="E221" s="37">
        <v>59.52</v>
      </c>
      <c r="F221" s="36" t="s">
        <v>279</v>
      </c>
      <c r="G221" s="39">
        <v>4.5</v>
      </c>
      <c r="H221" s="36" t="s">
        <v>55</v>
      </c>
      <c r="I221" s="39">
        <v>15</v>
      </c>
      <c r="J221" s="41">
        <v>65948.25</v>
      </c>
      <c r="K221" s="41">
        <f>ROUND((J221*$C$8/1000),0)</f>
        <v>1316098</v>
      </c>
      <c r="L221" s="41">
        <v>0</v>
      </c>
      <c r="M221" s="41">
        <v>1316098</v>
      </c>
      <c r="N221" s="42"/>
    </row>
    <row r="222" spans="1:14" x14ac:dyDescent="0.15">
      <c r="A222" s="35" t="s">
        <v>271</v>
      </c>
      <c r="B222" s="47">
        <v>450</v>
      </c>
      <c r="C222" s="47" t="s">
        <v>330</v>
      </c>
      <c r="D222" s="36" t="s">
        <v>187</v>
      </c>
      <c r="E222" s="37">
        <v>30420000</v>
      </c>
      <c r="F222" s="36" t="s">
        <v>324</v>
      </c>
      <c r="G222" s="39">
        <v>6.5</v>
      </c>
      <c r="H222" s="47" t="s">
        <v>164</v>
      </c>
      <c r="I222" s="39">
        <v>6.5</v>
      </c>
      <c r="J222" s="41">
        <v>30420000000</v>
      </c>
      <c r="K222" s="41">
        <f>ROUND((J222/1000),0)</f>
        <v>30420000</v>
      </c>
      <c r="L222" s="41">
        <v>314811</v>
      </c>
      <c r="M222" s="41">
        <v>30734811</v>
      </c>
      <c r="N222" s="42"/>
    </row>
    <row r="223" spans="1:14" x14ac:dyDescent="0.15">
      <c r="A223" s="35" t="s">
        <v>202</v>
      </c>
      <c r="B223" s="47">
        <v>450</v>
      </c>
      <c r="C223" s="47" t="s">
        <v>330</v>
      </c>
      <c r="D223" s="36" t="s">
        <v>187</v>
      </c>
      <c r="E223" s="37">
        <v>19580000</v>
      </c>
      <c r="F223" s="36" t="s">
        <v>326</v>
      </c>
      <c r="G223" s="39">
        <v>5</v>
      </c>
      <c r="H223" s="47" t="s">
        <v>164</v>
      </c>
      <c r="I223" s="39">
        <v>9.75</v>
      </c>
      <c r="J223" s="41">
        <v>21851867400</v>
      </c>
      <c r="K223" s="41">
        <f>ROUND((J223/1000),0)</f>
        <v>21851867</v>
      </c>
      <c r="L223" s="41">
        <v>174895</v>
      </c>
      <c r="M223" s="41">
        <v>22026762</v>
      </c>
      <c r="N223" s="42"/>
    </row>
    <row r="224" spans="1:14" x14ac:dyDescent="0.15">
      <c r="A224" s="35" t="s">
        <v>331</v>
      </c>
      <c r="B224" s="47">
        <v>450</v>
      </c>
      <c r="C224" s="47" t="s">
        <v>332</v>
      </c>
      <c r="D224" s="36" t="s">
        <v>187</v>
      </c>
      <c r="E224" s="37">
        <v>21280000</v>
      </c>
      <c r="F224" s="36" t="s">
        <v>333</v>
      </c>
      <c r="G224" s="39">
        <v>6</v>
      </c>
      <c r="H224" s="47" t="s">
        <v>164</v>
      </c>
      <c r="I224" s="39">
        <v>5.3</v>
      </c>
      <c r="J224" s="41">
        <v>21280000000</v>
      </c>
      <c r="K224" s="41">
        <f>ROUND((J224/1000),0)</f>
        <v>21280000</v>
      </c>
      <c r="L224" s="41">
        <v>203647</v>
      </c>
      <c r="M224" s="41">
        <v>21483647</v>
      </c>
      <c r="N224" s="42"/>
    </row>
    <row r="225" spans="1:14" x14ac:dyDescent="0.15">
      <c r="A225" s="35" t="s">
        <v>334</v>
      </c>
      <c r="B225" s="47">
        <v>450</v>
      </c>
      <c r="C225" s="47" t="s">
        <v>332</v>
      </c>
      <c r="D225" s="36" t="s">
        <v>187</v>
      </c>
      <c r="E225" s="37">
        <v>13720000</v>
      </c>
      <c r="F225" s="36" t="s">
        <v>335</v>
      </c>
      <c r="G225" s="39">
        <v>2</v>
      </c>
      <c r="H225" s="47" t="s">
        <v>164</v>
      </c>
      <c r="I225" s="39">
        <v>8.5</v>
      </c>
      <c r="J225" s="41">
        <v>13994402744</v>
      </c>
      <c r="K225" s="41">
        <f>ROUND((J225/1000),0)</f>
        <v>13994403</v>
      </c>
      <c r="L225" s="41">
        <v>45295</v>
      </c>
      <c r="M225" s="41">
        <v>14039698</v>
      </c>
      <c r="N225" s="42"/>
    </row>
    <row r="226" spans="1:14" x14ac:dyDescent="0.15">
      <c r="A226" s="35"/>
      <c r="B226" s="47"/>
      <c r="C226" s="47"/>
      <c r="D226" s="36"/>
      <c r="E226" s="37"/>
      <c r="F226" s="36"/>
      <c r="G226" s="39"/>
      <c r="H226" s="47"/>
      <c r="I226" s="39"/>
      <c r="J226" s="41"/>
      <c r="K226" s="41"/>
      <c r="L226" s="41"/>
      <c r="M226" s="41"/>
      <c r="N226" s="42"/>
    </row>
    <row r="227" spans="1:14" x14ac:dyDescent="0.15">
      <c r="A227" s="35" t="s">
        <v>336</v>
      </c>
      <c r="B227" s="47">
        <v>455</v>
      </c>
      <c r="C227" s="47" t="s">
        <v>337</v>
      </c>
      <c r="D227" s="36" t="s">
        <v>36</v>
      </c>
      <c r="E227" s="37">
        <v>750</v>
      </c>
      <c r="F227" s="36" t="s">
        <v>115</v>
      </c>
      <c r="G227" s="39">
        <v>5.3</v>
      </c>
      <c r="H227" s="47" t="s">
        <v>164</v>
      </c>
      <c r="I227" s="39">
        <v>8</v>
      </c>
      <c r="J227" s="41"/>
      <c r="K227" s="41"/>
      <c r="L227" s="41"/>
      <c r="M227" s="41"/>
      <c r="N227" s="42"/>
    </row>
    <row r="228" spans="1:14" x14ac:dyDescent="0.15">
      <c r="A228" s="35" t="s">
        <v>336</v>
      </c>
      <c r="B228" s="47">
        <v>455</v>
      </c>
      <c r="C228" s="47" t="s">
        <v>337</v>
      </c>
      <c r="D228" s="36" t="s">
        <v>36</v>
      </c>
      <c r="E228" s="48">
        <v>1E-3</v>
      </c>
      <c r="F228" s="36" t="s">
        <v>57</v>
      </c>
      <c r="G228" s="39">
        <v>0</v>
      </c>
      <c r="H228" s="47" t="s">
        <v>164</v>
      </c>
      <c r="I228" s="39">
        <v>8</v>
      </c>
      <c r="J228" s="41"/>
      <c r="K228" s="41"/>
      <c r="L228" s="41"/>
      <c r="M228" s="41"/>
      <c r="N228" s="42"/>
    </row>
    <row r="229" spans="1:14" x14ac:dyDescent="0.15">
      <c r="A229" s="35" t="s">
        <v>338</v>
      </c>
      <c r="B229" s="47">
        <v>458</v>
      </c>
      <c r="C229" s="47" t="s">
        <v>339</v>
      </c>
      <c r="D229" s="36" t="s">
        <v>187</v>
      </c>
      <c r="E229" s="37">
        <v>16320000</v>
      </c>
      <c r="F229" s="36" t="s">
        <v>340</v>
      </c>
      <c r="G229" s="39">
        <v>6</v>
      </c>
      <c r="H229" s="47" t="s">
        <v>164</v>
      </c>
      <c r="I229" s="39">
        <v>4</v>
      </c>
      <c r="J229" s="41">
        <v>6261513168</v>
      </c>
      <c r="K229" s="41">
        <f>ROUND((J229/1000),0)</f>
        <v>6261513</v>
      </c>
      <c r="L229" s="41">
        <v>90852</v>
      </c>
      <c r="M229" s="41">
        <v>6352365</v>
      </c>
      <c r="N229" s="42"/>
    </row>
    <row r="230" spans="1:14" x14ac:dyDescent="0.15">
      <c r="A230" s="35" t="s">
        <v>158</v>
      </c>
      <c r="B230" s="47">
        <v>458</v>
      </c>
      <c r="C230" s="47" t="s">
        <v>339</v>
      </c>
      <c r="D230" s="36" t="s">
        <v>187</v>
      </c>
      <c r="E230" s="37">
        <v>3500000</v>
      </c>
      <c r="F230" s="36" t="s">
        <v>341</v>
      </c>
      <c r="G230" s="39">
        <v>10</v>
      </c>
      <c r="H230" s="47" t="s">
        <v>164</v>
      </c>
      <c r="I230" s="39">
        <v>6.1666600000000003</v>
      </c>
      <c r="J230" s="41">
        <v>2093300346</v>
      </c>
      <c r="K230" s="41">
        <f>ROUND((J230/1000),0)</f>
        <v>2093300</v>
      </c>
      <c r="L230" s="41">
        <v>49910</v>
      </c>
      <c r="M230" s="41">
        <v>2143210</v>
      </c>
      <c r="N230" s="42"/>
    </row>
    <row r="231" spans="1:14" x14ac:dyDescent="0.15">
      <c r="A231" s="35" t="s">
        <v>158</v>
      </c>
      <c r="B231" s="47">
        <v>458</v>
      </c>
      <c r="C231" s="47" t="s">
        <v>339</v>
      </c>
      <c r="D231" s="36" t="s">
        <v>187</v>
      </c>
      <c r="E231" s="37">
        <v>1000</v>
      </c>
      <c r="F231" s="36" t="s">
        <v>342</v>
      </c>
      <c r="G231" s="39">
        <v>10</v>
      </c>
      <c r="H231" s="47" t="s">
        <v>164</v>
      </c>
      <c r="I231" s="39">
        <v>6.1666600000000003</v>
      </c>
      <c r="J231" s="41">
        <v>1210002</v>
      </c>
      <c r="K231" s="41">
        <f>ROUND((J231/1000),0)</f>
        <v>1210</v>
      </c>
      <c r="L231" s="41">
        <v>29</v>
      </c>
      <c r="M231" s="41">
        <v>1239</v>
      </c>
      <c r="N231" s="42"/>
    </row>
    <row r="232" spans="1:14" x14ac:dyDescent="0.15">
      <c r="A232" s="35" t="s">
        <v>271</v>
      </c>
      <c r="B232" s="47">
        <v>462</v>
      </c>
      <c r="C232" s="47" t="s">
        <v>343</v>
      </c>
      <c r="D232" s="36" t="s">
        <v>187</v>
      </c>
      <c r="E232" s="37">
        <v>8250000</v>
      </c>
      <c r="F232" s="36" t="s">
        <v>300</v>
      </c>
      <c r="G232" s="39">
        <v>6.5</v>
      </c>
      <c r="H232" s="47" t="s">
        <v>164</v>
      </c>
      <c r="I232" s="39">
        <v>4.5</v>
      </c>
      <c r="J232" s="41">
        <v>0</v>
      </c>
      <c r="K232" s="41">
        <f>ROUND((J232/1000),0)</f>
        <v>0</v>
      </c>
      <c r="L232" s="41"/>
      <c r="M232" s="41"/>
      <c r="N232" s="42"/>
    </row>
    <row r="233" spans="1:14" x14ac:dyDescent="0.15">
      <c r="A233" s="35" t="s">
        <v>271</v>
      </c>
      <c r="B233" s="47">
        <v>462</v>
      </c>
      <c r="C233" s="47" t="s">
        <v>343</v>
      </c>
      <c r="D233" s="36" t="s">
        <v>187</v>
      </c>
      <c r="E233" s="37">
        <v>10000</v>
      </c>
      <c r="F233" s="36" t="s">
        <v>301</v>
      </c>
      <c r="G233" s="39">
        <v>0</v>
      </c>
      <c r="H233" s="47" t="s">
        <v>164</v>
      </c>
      <c r="I233" s="39">
        <v>4.75</v>
      </c>
      <c r="J233" s="41">
        <v>0</v>
      </c>
      <c r="K233" s="41">
        <f>ROUND((J233/1000),0)</f>
        <v>0</v>
      </c>
      <c r="L233" s="41"/>
      <c r="M233" s="41"/>
      <c r="N233" s="42"/>
    </row>
    <row r="234" spans="1:14" x14ac:dyDescent="0.15">
      <c r="A234" s="35"/>
      <c r="B234" s="47"/>
      <c r="C234" s="47"/>
      <c r="D234" s="36"/>
      <c r="E234" s="37"/>
      <c r="F234" s="36"/>
      <c r="G234" s="39"/>
      <c r="H234" s="47"/>
      <c r="I234" s="39"/>
      <c r="J234" s="41"/>
      <c r="K234" s="41"/>
      <c r="L234" s="41"/>
      <c r="M234" s="41"/>
      <c r="N234" s="42"/>
    </row>
    <row r="235" spans="1:14" x14ac:dyDescent="0.15">
      <c r="A235" s="35" t="s">
        <v>271</v>
      </c>
      <c r="B235" s="47">
        <v>471</v>
      </c>
      <c r="C235" s="47" t="s">
        <v>344</v>
      </c>
      <c r="D235" s="36" t="s">
        <v>187</v>
      </c>
      <c r="E235" s="37">
        <v>35250000</v>
      </c>
      <c r="F235" s="36" t="s">
        <v>345</v>
      </c>
      <c r="G235" s="39">
        <v>6.5</v>
      </c>
      <c r="H235" s="47" t="s">
        <v>164</v>
      </c>
      <c r="I235" s="39">
        <v>7</v>
      </c>
      <c r="J235" s="41">
        <v>35250000000</v>
      </c>
      <c r="K235" s="41">
        <f t="shared" ref="K235:K241" si="12">ROUND((J235/1000),0)</f>
        <v>35250000</v>
      </c>
      <c r="L235" s="41">
        <v>364796</v>
      </c>
      <c r="M235" s="41">
        <v>35614796</v>
      </c>
      <c r="N235" s="42"/>
    </row>
    <row r="236" spans="1:14" x14ac:dyDescent="0.15">
      <c r="A236" s="35" t="s">
        <v>271</v>
      </c>
      <c r="B236" s="47">
        <v>471</v>
      </c>
      <c r="C236" s="47" t="s">
        <v>344</v>
      </c>
      <c r="D236" s="36" t="s">
        <v>187</v>
      </c>
      <c r="E236" s="37">
        <v>4750000</v>
      </c>
      <c r="F236" s="36" t="s">
        <v>346</v>
      </c>
      <c r="G236" s="39">
        <v>0</v>
      </c>
      <c r="H236" s="47" t="s">
        <v>164</v>
      </c>
      <c r="I236" s="39">
        <v>7.25</v>
      </c>
      <c r="J236" s="41">
        <v>4750000000</v>
      </c>
      <c r="K236" s="41">
        <f t="shared" si="12"/>
        <v>4750000</v>
      </c>
      <c r="L236" s="41">
        <v>0</v>
      </c>
      <c r="M236" s="41">
        <v>4750000</v>
      </c>
      <c r="N236" s="42"/>
    </row>
    <row r="237" spans="1:14" x14ac:dyDescent="0.15">
      <c r="A237" s="35" t="s">
        <v>170</v>
      </c>
      <c r="B237" s="47">
        <v>472</v>
      </c>
      <c r="C237" s="47" t="s">
        <v>347</v>
      </c>
      <c r="D237" s="36" t="s">
        <v>187</v>
      </c>
      <c r="E237" s="37">
        <v>15700000</v>
      </c>
      <c r="F237" s="36" t="s">
        <v>69</v>
      </c>
      <c r="G237" s="39">
        <v>6</v>
      </c>
      <c r="H237" s="47" t="s">
        <v>164</v>
      </c>
      <c r="I237" s="39">
        <v>4</v>
      </c>
      <c r="J237" s="41">
        <v>5702913000</v>
      </c>
      <c r="K237" s="41">
        <f t="shared" si="12"/>
        <v>5702913</v>
      </c>
      <c r="L237" s="41">
        <v>26832</v>
      </c>
      <c r="M237" s="41">
        <v>5729745</v>
      </c>
      <c r="N237" s="42"/>
    </row>
    <row r="238" spans="1:14" x14ac:dyDescent="0.15">
      <c r="A238" s="35" t="s">
        <v>170</v>
      </c>
      <c r="B238" s="47">
        <v>472</v>
      </c>
      <c r="C238" s="47" t="s">
        <v>347</v>
      </c>
      <c r="D238" s="36" t="s">
        <v>187</v>
      </c>
      <c r="E238" s="37">
        <v>500000</v>
      </c>
      <c r="F238" s="36" t="s">
        <v>71</v>
      </c>
      <c r="G238" s="39" t="s">
        <v>348</v>
      </c>
      <c r="H238" s="47" t="s">
        <v>164</v>
      </c>
      <c r="I238" s="39">
        <v>6</v>
      </c>
      <c r="J238" s="41">
        <v>500000000</v>
      </c>
      <c r="K238" s="41">
        <f t="shared" si="12"/>
        <v>500000</v>
      </c>
      <c r="L238" s="41">
        <v>0</v>
      </c>
      <c r="M238" s="41">
        <v>500000</v>
      </c>
      <c r="N238" s="42"/>
    </row>
    <row r="239" spans="1:14" x14ac:dyDescent="0.15">
      <c r="A239" s="35" t="s">
        <v>170</v>
      </c>
      <c r="B239" s="47">
        <v>472</v>
      </c>
      <c r="C239" s="47" t="s">
        <v>347</v>
      </c>
      <c r="D239" s="36" t="s">
        <v>187</v>
      </c>
      <c r="E239" s="37">
        <v>1000</v>
      </c>
      <c r="F239" s="36" t="s">
        <v>152</v>
      </c>
      <c r="G239" s="39">
        <v>10</v>
      </c>
      <c r="H239" s="47" t="s">
        <v>164</v>
      </c>
      <c r="I239" s="39">
        <v>6</v>
      </c>
      <c r="J239" s="41">
        <v>1000000</v>
      </c>
      <c r="K239" s="41">
        <f t="shared" si="12"/>
        <v>1000</v>
      </c>
      <c r="L239" s="41">
        <v>191</v>
      </c>
      <c r="M239" s="41">
        <v>1191</v>
      </c>
      <c r="N239" s="41"/>
    </row>
    <row r="240" spans="1:14" x14ac:dyDescent="0.15">
      <c r="A240" s="35" t="s">
        <v>271</v>
      </c>
      <c r="B240" s="47">
        <v>473</v>
      </c>
      <c r="C240" s="47" t="s">
        <v>349</v>
      </c>
      <c r="D240" s="36" t="s">
        <v>187</v>
      </c>
      <c r="E240" s="37">
        <v>13000000</v>
      </c>
      <c r="F240" s="36" t="s">
        <v>350</v>
      </c>
      <c r="G240" s="39">
        <v>6.5</v>
      </c>
      <c r="H240" s="47" t="s">
        <v>164</v>
      </c>
      <c r="I240" s="39">
        <v>5.25</v>
      </c>
      <c r="J240" s="41">
        <v>13000000000</v>
      </c>
      <c r="K240" s="41">
        <f t="shared" si="12"/>
        <v>13000000</v>
      </c>
      <c r="L240" s="41">
        <v>65740</v>
      </c>
      <c r="M240" s="41">
        <v>13065740</v>
      </c>
      <c r="N240" s="42"/>
    </row>
    <row r="241" spans="1:14" x14ac:dyDescent="0.15">
      <c r="A241" s="35" t="s">
        <v>271</v>
      </c>
      <c r="B241" s="47">
        <v>473</v>
      </c>
      <c r="C241" s="47" t="s">
        <v>349</v>
      </c>
      <c r="D241" s="36" t="s">
        <v>187</v>
      </c>
      <c r="E241" s="37">
        <v>10000</v>
      </c>
      <c r="F241" s="36" t="s">
        <v>351</v>
      </c>
      <c r="G241" s="39">
        <v>0</v>
      </c>
      <c r="H241" s="47" t="s">
        <v>164</v>
      </c>
      <c r="I241" s="39">
        <v>5.5</v>
      </c>
      <c r="J241" s="41">
        <v>10000000</v>
      </c>
      <c r="K241" s="41">
        <f t="shared" si="12"/>
        <v>10000</v>
      </c>
      <c r="L241" s="41">
        <v>0</v>
      </c>
      <c r="M241" s="41">
        <v>10000</v>
      </c>
      <c r="N241" s="42"/>
    </row>
    <row r="242" spans="1:14" x14ac:dyDescent="0.15">
      <c r="A242" s="35" t="s">
        <v>170</v>
      </c>
      <c r="B242" s="47">
        <v>486</v>
      </c>
      <c r="C242" s="47" t="s">
        <v>352</v>
      </c>
      <c r="D242" s="36" t="s">
        <v>36</v>
      </c>
      <c r="E242" s="37">
        <v>450</v>
      </c>
      <c r="F242" s="36" t="s">
        <v>111</v>
      </c>
      <c r="G242" s="39">
        <v>4.25</v>
      </c>
      <c r="H242" s="47" t="s">
        <v>63</v>
      </c>
      <c r="I242" s="39">
        <v>19.5</v>
      </c>
      <c r="J242" s="41">
        <v>404614</v>
      </c>
      <c r="K242" s="41">
        <f>ROUND((J242*$C$8/1000),0)</f>
        <v>8074687</v>
      </c>
      <c r="L242" s="41">
        <v>4652</v>
      </c>
      <c r="M242" s="41">
        <v>8079339</v>
      </c>
      <c r="N242" s="42"/>
    </row>
    <row r="243" spans="1:14" x14ac:dyDescent="0.15">
      <c r="A243" s="35" t="s">
        <v>353</v>
      </c>
      <c r="B243" s="47">
        <v>486</v>
      </c>
      <c r="C243" s="47" t="s">
        <v>352</v>
      </c>
      <c r="D243" s="36" t="s">
        <v>36</v>
      </c>
      <c r="E243" s="37">
        <v>50</v>
      </c>
      <c r="F243" s="36" t="s">
        <v>113</v>
      </c>
      <c r="G243" s="39">
        <v>8</v>
      </c>
      <c r="H243" s="47" t="s">
        <v>63</v>
      </c>
      <c r="I243" s="39">
        <v>23.25</v>
      </c>
      <c r="J243" s="41">
        <v>50000</v>
      </c>
      <c r="K243" s="41">
        <f>ROUND((J243*$C$8/1000),0)</f>
        <v>997826</v>
      </c>
      <c r="L243" s="41">
        <v>145080</v>
      </c>
      <c r="M243" s="41">
        <v>1142906</v>
      </c>
      <c r="N243" s="42"/>
    </row>
    <row r="244" spans="1:14" x14ac:dyDescent="0.15">
      <c r="A244" s="35"/>
      <c r="B244" s="47"/>
      <c r="C244" s="47"/>
      <c r="D244" s="36"/>
      <c r="E244" s="37"/>
      <c r="F244" s="36"/>
      <c r="G244" s="39"/>
      <c r="H244" s="47"/>
      <c r="I244" s="39"/>
      <c r="J244" s="41"/>
      <c r="K244" s="41"/>
      <c r="L244" s="41"/>
      <c r="M244" s="41"/>
      <c r="N244" s="42"/>
    </row>
    <row r="245" spans="1:14" x14ac:dyDescent="0.15">
      <c r="A245" s="35" t="s">
        <v>271</v>
      </c>
      <c r="B245" s="47">
        <v>490</v>
      </c>
      <c r="C245" s="47" t="s">
        <v>354</v>
      </c>
      <c r="D245" s="36" t="s">
        <v>187</v>
      </c>
      <c r="E245" s="37">
        <v>15000000</v>
      </c>
      <c r="F245" s="36" t="s">
        <v>355</v>
      </c>
      <c r="G245" s="39">
        <v>6.25</v>
      </c>
      <c r="H245" s="47" t="s">
        <v>164</v>
      </c>
      <c r="I245" s="39">
        <v>6.25</v>
      </c>
      <c r="J245" s="41">
        <v>15000000000</v>
      </c>
      <c r="K245" s="41">
        <f>ROUND((J245/1000),0)</f>
        <v>15000000</v>
      </c>
      <c r="L245" s="41">
        <v>149396</v>
      </c>
      <c r="M245" s="41">
        <v>15149396</v>
      </c>
      <c r="N245" s="42"/>
    </row>
    <row r="246" spans="1:14" x14ac:dyDescent="0.15">
      <c r="A246" s="35" t="s">
        <v>271</v>
      </c>
      <c r="B246" s="47">
        <v>490</v>
      </c>
      <c r="C246" s="47" t="s">
        <v>354</v>
      </c>
      <c r="D246" s="36" t="s">
        <v>187</v>
      </c>
      <c r="E246" s="37">
        <v>10000000</v>
      </c>
      <c r="F246" s="36" t="s">
        <v>356</v>
      </c>
      <c r="G246" s="39">
        <v>0</v>
      </c>
      <c r="H246" s="47" t="s">
        <v>164</v>
      </c>
      <c r="I246" s="39">
        <v>6.5</v>
      </c>
      <c r="J246" s="41">
        <v>10000000000</v>
      </c>
      <c r="K246" s="41">
        <f>ROUND((J246/1000),0)</f>
        <v>10000000</v>
      </c>
      <c r="L246" s="41">
        <v>0</v>
      </c>
      <c r="M246" s="41">
        <v>10000000</v>
      </c>
      <c r="N246" s="42"/>
    </row>
    <row r="247" spans="1:14" x14ac:dyDescent="0.15">
      <c r="A247" s="35" t="s">
        <v>357</v>
      </c>
      <c r="B247" s="47">
        <v>490</v>
      </c>
      <c r="C247" s="47" t="s">
        <v>358</v>
      </c>
      <c r="D247" s="36" t="s">
        <v>187</v>
      </c>
      <c r="E247" s="37">
        <v>16800000</v>
      </c>
      <c r="F247" s="36" t="s">
        <v>359</v>
      </c>
      <c r="G247" s="39">
        <v>6.5</v>
      </c>
      <c r="H247" s="47" t="s">
        <v>164</v>
      </c>
      <c r="I247" s="39">
        <v>5.75</v>
      </c>
      <c r="J247" s="41">
        <v>16800000000</v>
      </c>
      <c r="K247" s="41">
        <v>16800000</v>
      </c>
      <c r="L247" s="41">
        <v>173860</v>
      </c>
      <c r="M247" s="41">
        <v>16973860</v>
      </c>
      <c r="N247" s="42"/>
    </row>
    <row r="248" spans="1:14" x14ac:dyDescent="0.15">
      <c r="A248" s="35" t="s">
        <v>357</v>
      </c>
      <c r="B248" s="47">
        <v>490</v>
      </c>
      <c r="C248" s="47" t="s">
        <v>358</v>
      </c>
      <c r="D248" s="36" t="s">
        <v>187</v>
      </c>
      <c r="E248" s="37">
        <v>11200000</v>
      </c>
      <c r="F248" s="36" t="s">
        <v>360</v>
      </c>
      <c r="G248" s="39">
        <v>0</v>
      </c>
      <c r="H248" s="47" t="s">
        <v>164</v>
      </c>
      <c r="I248" s="39">
        <v>6</v>
      </c>
      <c r="J248" s="41">
        <v>11200000000</v>
      </c>
      <c r="K248" s="41">
        <v>11200000</v>
      </c>
      <c r="L248" s="41">
        <v>0</v>
      </c>
      <c r="M248" s="41">
        <v>11200000</v>
      </c>
      <c r="N248" s="42"/>
    </row>
    <row r="249" spans="1:14" x14ac:dyDescent="0.15">
      <c r="A249" s="35" t="s">
        <v>60</v>
      </c>
      <c r="B249" s="47">
        <v>495</v>
      </c>
      <c r="C249" s="47" t="s">
        <v>361</v>
      </c>
      <c r="D249" s="36" t="s">
        <v>36</v>
      </c>
      <c r="E249" s="37">
        <v>578.5</v>
      </c>
      <c r="F249" s="36" t="s">
        <v>362</v>
      </c>
      <c r="G249" s="39">
        <v>4</v>
      </c>
      <c r="H249" s="47" t="s">
        <v>63</v>
      </c>
      <c r="I249" s="39">
        <v>19.25</v>
      </c>
      <c r="J249" s="41">
        <v>536795</v>
      </c>
      <c r="K249" s="41">
        <f t="shared" ref="K249:K254" si="13">ROUND((J249*$C$8/1000),0)</f>
        <v>10712560</v>
      </c>
      <c r="L249" s="41">
        <v>35184</v>
      </c>
      <c r="M249" s="41">
        <v>10747744</v>
      </c>
      <c r="N249" s="42"/>
    </row>
    <row r="250" spans="1:14" x14ac:dyDescent="0.15">
      <c r="A250" s="35" t="s">
        <v>60</v>
      </c>
      <c r="B250" s="47">
        <v>495</v>
      </c>
      <c r="C250" s="47" t="s">
        <v>361</v>
      </c>
      <c r="D250" s="36" t="s">
        <v>36</v>
      </c>
      <c r="E250" s="37">
        <v>52.2</v>
      </c>
      <c r="F250" s="36" t="s">
        <v>363</v>
      </c>
      <c r="G250" s="39">
        <v>5</v>
      </c>
      <c r="H250" s="47" t="s">
        <v>63</v>
      </c>
      <c r="I250" s="39">
        <v>19.25</v>
      </c>
      <c r="J250" s="41">
        <v>52841</v>
      </c>
      <c r="K250" s="41">
        <f t="shared" si="13"/>
        <v>1054522</v>
      </c>
      <c r="L250" s="41">
        <v>4314</v>
      </c>
      <c r="M250" s="41">
        <v>1058836</v>
      </c>
      <c r="N250" s="42"/>
    </row>
    <row r="251" spans="1:14" x14ac:dyDescent="0.15">
      <c r="A251" s="35" t="s">
        <v>64</v>
      </c>
      <c r="B251" s="47">
        <v>495</v>
      </c>
      <c r="C251" s="47" t="s">
        <v>361</v>
      </c>
      <c r="D251" s="36" t="s">
        <v>36</v>
      </c>
      <c r="E251" s="37">
        <v>27.4</v>
      </c>
      <c r="F251" s="36" t="s">
        <v>364</v>
      </c>
      <c r="G251" s="39">
        <v>5.5</v>
      </c>
      <c r="H251" s="47" t="s">
        <v>63</v>
      </c>
      <c r="I251" s="39">
        <v>19.25</v>
      </c>
      <c r="J251" s="41">
        <v>29297</v>
      </c>
      <c r="K251" s="41">
        <f t="shared" si="13"/>
        <v>584666</v>
      </c>
      <c r="L251" s="41">
        <v>2626</v>
      </c>
      <c r="M251" s="41">
        <v>587292</v>
      </c>
      <c r="N251" s="42"/>
    </row>
    <row r="252" spans="1:14" x14ac:dyDescent="0.15">
      <c r="A252" s="35" t="s">
        <v>64</v>
      </c>
      <c r="B252" s="47">
        <v>495</v>
      </c>
      <c r="C252" s="47" t="s">
        <v>361</v>
      </c>
      <c r="D252" s="36" t="s">
        <v>36</v>
      </c>
      <c r="E252" s="37">
        <v>20.399999999999999</v>
      </c>
      <c r="F252" s="36" t="s">
        <v>365</v>
      </c>
      <c r="G252" s="39">
        <v>6</v>
      </c>
      <c r="H252" s="47" t="s">
        <v>63</v>
      </c>
      <c r="I252" s="39">
        <v>19.25</v>
      </c>
      <c r="J252" s="41">
        <v>21941</v>
      </c>
      <c r="K252" s="41">
        <f t="shared" si="13"/>
        <v>437866</v>
      </c>
      <c r="L252" s="41">
        <v>2142</v>
      </c>
      <c r="M252" s="41">
        <v>440008</v>
      </c>
      <c r="N252" s="42"/>
    </row>
    <row r="253" spans="1:14" x14ac:dyDescent="0.15">
      <c r="A253" s="35" t="s">
        <v>366</v>
      </c>
      <c r="B253" s="47">
        <v>495</v>
      </c>
      <c r="C253" s="47" t="s">
        <v>361</v>
      </c>
      <c r="D253" s="36" t="s">
        <v>36</v>
      </c>
      <c r="E253" s="37">
        <v>22</v>
      </c>
      <c r="F253" s="54" t="s">
        <v>367</v>
      </c>
      <c r="G253" s="39">
        <v>7</v>
      </c>
      <c r="H253" s="47" t="s">
        <v>63</v>
      </c>
      <c r="I253" s="39">
        <v>19.25</v>
      </c>
      <c r="J253" s="41">
        <v>23942</v>
      </c>
      <c r="K253" s="41">
        <f t="shared" si="13"/>
        <v>477799</v>
      </c>
      <c r="L253" s="41">
        <v>2717</v>
      </c>
      <c r="M253" s="41">
        <v>480516</v>
      </c>
      <c r="N253" s="42"/>
    </row>
    <row r="254" spans="1:14" x14ac:dyDescent="0.15">
      <c r="A254" s="35" t="s">
        <v>366</v>
      </c>
      <c r="B254" s="47">
        <v>495</v>
      </c>
      <c r="C254" s="47" t="s">
        <v>361</v>
      </c>
      <c r="D254" s="36" t="s">
        <v>36</v>
      </c>
      <c r="E254" s="37">
        <v>31</v>
      </c>
      <c r="F254" s="36" t="s">
        <v>368</v>
      </c>
      <c r="G254" s="39">
        <v>7.5</v>
      </c>
      <c r="H254" s="47" t="s">
        <v>63</v>
      </c>
      <c r="I254" s="39">
        <v>19.25</v>
      </c>
      <c r="J254" s="41">
        <v>33933</v>
      </c>
      <c r="K254" s="41">
        <f t="shared" si="13"/>
        <v>677185</v>
      </c>
      <c r="L254" s="41">
        <v>4118</v>
      </c>
      <c r="M254" s="41">
        <v>681303</v>
      </c>
      <c r="N254" s="42"/>
    </row>
    <row r="255" spans="1:14" x14ac:dyDescent="0.15">
      <c r="A255" s="35"/>
      <c r="B255" s="47"/>
      <c r="C255" s="47"/>
      <c r="D255" s="36"/>
      <c r="E255" s="37"/>
      <c r="F255" s="36"/>
      <c r="G255" s="39"/>
      <c r="H255" s="47"/>
      <c r="I255" s="39"/>
      <c r="J255" s="41"/>
      <c r="K255" s="41"/>
      <c r="L255" s="41"/>
      <c r="M255" s="41"/>
      <c r="N255" s="42"/>
    </row>
    <row r="256" spans="1:14" x14ac:dyDescent="0.15">
      <c r="A256" s="35" t="s">
        <v>369</v>
      </c>
      <c r="B256" s="47">
        <v>496</v>
      </c>
      <c r="C256" s="47" t="s">
        <v>370</v>
      </c>
      <c r="D256" s="36" t="s">
        <v>187</v>
      </c>
      <c r="E256" s="37">
        <v>55000000</v>
      </c>
      <c r="F256" s="36" t="s">
        <v>371</v>
      </c>
      <c r="G256" s="39">
        <v>6</v>
      </c>
      <c r="H256" s="47" t="s">
        <v>164</v>
      </c>
      <c r="I256" s="39">
        <v>6.5</v>
      </c>
      <c r="J256" s="41"/>
      <c r="K256" s="41"/>
      <c r="L256" s="41"/>
      <c r="M256" s="41"/>
      <c r="N256" s="42"/>
    </row>
    <row r="257" spans="1:14" x14ac:dyDescent="0.15">
      <c r="A257" s="35" t="s">
        <v>369</v>
      </c>
      <c r="B257" s="47">
        <v>496</v>
      </c>
      <c r="C257" s="47" t="s">
        <v>370</v>
      </c>
      <c r="D257" s="36" t="s">
        <v>187</v>
      </c>
      <c r="E257" s="37">
        <v>30000000</v>
      </c>
      <c r="F257" s="36" t="s">
        <v>372</v>
      </c>
      <c r="G257" s="39">
        <v>0</v>
      </c>
      <c r="H257" s="47" t="s">
        <v>164</v>
      </c>
      <c r="I257" s="39">
        <v>6.75</v>
      </c>
      <c r="J257" s="41"/>
      <c r="K257" s="41"/>
      <c r="L257" s="41"/>
      <c r="M257" s="41"/>
      <c r="N257" s="42"/>
    </row>
    <row r="258" spans="1:14" x14ac:dyDescent="0.15">
      <c r="A258" s="35" t="s">
        <v>67</v>
      </c>
      <c r="B258" s="47">
        <v>501</v>
      </c>
      <c r="C258" s="47" t="s">
        <v>373</v>
      </c>
      <c r="D258" s="36" t="s">
        <v>36</v>
      </c>
      <c r="E258" s="37">
        <v>156.30000000000001</v>
      </c>
      <c r="F258" s="36" t="s">
        <v>276</v>
      </c>
      <c r="G258" s="39">
        <v>4.1500000000000004</v>
      </c>
      <c r="H258" s="36" t="s">
        <v>55</v>
      </c>
      <c r="I258" s="39">
        <v>7.75</v>
      </c>
      <c r="J258" s="41">
        <v>140791.13</v>
      </c>
      <c r="K258" s="41">
        <f>ROUND((J258*$C$8/1000),0)</f>
        <v>2809701</v>
      </c>
      <c r="L258" s="41">
        <v>18723</v>
      </c>
      <c r="M258" s="41">
        <v>2828424</v>
      </c>
      <c r="N258" s="42"/>
    </row>
    <row r="259" spans="1:14" x14ac:dyDescent="0.15">
      <c r="A259" s="35" t="s">
        <v>329</v>
      </c>
      <c r="B259" s="47">
        <v>501</v>
      </c>
      <c r="C259" s="47" t="s">
        <v>373</v>
      </c>
      <c r="D259" s="36" t="s">
        <v>36</v>
      </c>
      <c r="E259" s="37">
        <v>47.1</v>
      </c>
      <c r="F259" s="36" t="s">
        <v>277</v>
      </c>
      <c r="G259" s="39">
        <v>4.5</v>
      </c>
      <c r="H259" s="36" t="s">
        <v>55</v>
      </c>
      <c r="I259" s="39">
        <v>14.75</v>
      </c>
      <c r="J259" s="41">
        <v>49574.64</v>
      </c>
      <c r="K259" s="41">
        <f>ROUND((J259*$C$8/1000),0)</f>
        <v>989337</v>
      </c>
      <c r="L259" s="41">
        <v>0</v>
      </c>
      <c r="M259" s="41">
        <v>989337</v>
      </c>
      <c r="N259" s="42"/>
    </row>
    <row r="260" spans="1:14" x14ac:dyDescent="0.15">
      <c r="A260" s="35" t="s">
        <v>329</v>
      </c>
      <c r="B260" s="47">
        <v>501</v>
      </c>
      <c r="C260" s="47" t="s">
        <v>373</v>
      </c>
      <c r="D260" s="36" t="s">
        <v>36</v>
      </c>
      <c r="E260" s="37">
        <v>11.4</v>
      </c>
      <c r="F260" s="36" t="s">
        <v>374</v>
      </c>
      <c r="G260" s="39">
        <v>5.5</v>
      </c>
      <c r="H260" s="36" t="s">
        <v>55</v>
      </c>
      <c r="I260" s="39">
        <v>15</v>
      </c>
      <c r="J260" s="41">
        <v>12132.69</v>
      </c>
      <c r="K260" s="41">
        <f>ROUND((J260*$C$8/1000),0)</f>
        <v>242126</v>
      </c>
      <c r="L260" s="41">
        <v>0</v>
      </c>
      <c r="M260" s="41">
        <v>242126</v>
      </c>
      <c r="N260" s="42"/>
    </row>
    <row r="261" spans="1:14" x14ac:dyDescent="0.15">
      <c r="A261" s="35" t="s">
        <v>329</v>
      </c>
      <c r="B261" s="47">
        <v>501</v>
      </c>
      <c r="C261" s="47" t="s">
        <v>373</v>
      </c>
      <c r="D261" s="36" t="s">
        <v>36</v>
      </c>
      <c r="E261" s="37">
        <v>58</v>
      </c>
      <c r="F261" s="36" t="s">
        <v>375</v>
      </c>
      <c r="G261" s="39">
        <v>5</v>
      </c>
      <c r="H261" s="36" t="s">
        <v>55</v>
      </c>
      <c r="I261" s="39">
        <v>15.25</v>
      </c>
      <c r="J261" s="41">
        <v>61387.43</v>
      </c>
      <c r="K261" s="41">
        <f>ROUND((J261*$C$8/1000),0)</f>
        <v>1225079</v>
      </c>
      <c r="L261" s="41">
        <v>0</v>
      </c>
      <c r="M261" s="41">
        <v>1225079</v>
      </c>
      <c r="N261" s="42"/>
    </row>
    <row r="262" spans="1:14" x14ac:dyDescent="0.15">
      <c r="A262" s="35"/>
      <c r="B262" s="47"/>
      <c r="C262" s="47"/>
      <c r="D262" s="36"/>
      <c r="E262" s="37"/>
      <c r="F262" s="36"/>
      <c r="G262" s="39"/>
      <c r="H262" s="47"/>
      <c r="I262" s="39"/>
      <c r="J262" s="41"/>
      <c r="K262" s="41"/>
      <c r="L262" s="41"/>
      <c r="M262" s="41"/>
      <c r="N262" s="42"/>
    </row>
    <row r="263" spans="1:14" x14ac:dyDescent="0.15">
      <c r="A263" s="35" t="s">
        <v>376</v>
      </c>
      <c r="B263" s="47">
        <v>510</v>
      </c>
      <c r="C263" s="36" t="s">
        <v>377</v>
      </c>
      <c r="D263" s="36" t="s">
        <v>36</v>
      </c>
      <c r="E263" s="37">
        <v>863</v>
      </c>
      <c r="F263" s="36" t="s">
        <v>324</v>
      </c>
      <c r="G263" s="39">
        <v>4</v>
      </c>
      <c r="H263" s="47" t="s">
        <v>63</v>
      </c>
      <c r="I263" s="39">
        <v>18.5</v>
      </c>
      <c r="J263" s="41">
        <v>837619</v>
      </c>
      <c r="K263" s="41">
        <f t="shared" ref="K263:K268" si="14">ROUND((J263*$C$8/1000),0)</f>
        <v>16715960</v>
      </c>
      <c r="L263" s="41">
        <v>54901</v>
      </c>
      <c r="M263" s="41">
        <v>16770861</v>
      </c>
      <c r="N263" s="42"/>
    </row>
    <row r="264" spans="1:14" x14ac:dyDescent="0.15">
      <c r="A264" s="35" t="s">
        <v>376</v>
      </c>
      <c r="B264" s="47">
        <v>510</v>
      </c>
      <c r="C264" s="36" t="s">
        <v>377</v>
      </c>
      <c r="D264" s="36" t="s">
        <v>36</v>
      </c>
      <c r="E264" s="37">
        <v>141</v>
      </c>
      <c r="F264" s="36" t="s">
        <v>326</v>
      </c>
      <c r="G264" s="39">
        <v>4</v>
      </c>
      <c r="H264" s="47" t="s">
        <v>63</v>
      </c>
      <c r="I264" s="39">
        <v>18.5</v>
      </c>
      <c r="J264" s="41">
        <v>137089</v>
      </c>
      <c r="K264" s="41">
        <f t="shared" si="14"/>
        <v>2735819</v>
      </c>
      <c r="L264" s="41">
        <v>8986</v>
      </c>
      <c r="M264" s="41">
        <v>2744805</v>
      </c>
      <c r="N264" s="42"/>
    </row>
    <row r="265" spans="1:14" x14ac:dyDescent="0.15">
      <c r="A265" s="35" t="s">
        <v>64</v>
      </c>
      <c r="B265" s="47">
        <v>510</v>
      </c>
      <c r="C265" s="36" t="s">
        <v>377</v>
      </c>
      <c r="D265" s="36" t="s">
        <v>36</v>
      </c>
      <c r="E265" s="37">
        <v>45</v>
      </c>
      <c r="F265" s="36" t="s">
        <v>378</v>
      </c>
      <c r="G265" s="39">
        <v>4</v>
      </c>
      <c r="H265" s="47" t="s">
        <v>63</v>
      </c>
      <c r="I265" s="39">
        <v>18.5</v>
      </c>
      <c r="J265" s="41">
        <v>46343</v>
      </c>
      <c r="K265" s="41">
        <f t="shared" si="14"/>
        <v>924845</v>
      </c>
      <c r="L265" s="41">
        <v>3037</v>
      </c>
      <c r="M265" s="41">
        <v>927882</v>
      </c>
      <c r="N265" s="42"/>
    </row>
    <row r="266" spans="1:14" x14ac:dyDescent="0.15">
      <c r="A266" s="35" t="s">
        <v>64</v>
      </c>
      <c r="B266" s="47">
        <v>510</v>
      </c>
      <c r="C266" s="36" t="s">
        <v>377</v>
      </c>
      <c r="D266" s="36" t="s">
        <v>36</v>
      </c>
      <c r="E266" s="37">
        <v>18</v>
      </c>
      <c r="F266" s="36" t="s">
        <v>379</v>
      </c>
      <c r="G266" s="39">
        <v>4</v>
      </c>
      <c r="H266" s="47" t="s">
        <v>63</v>
      </c>
      <c r="I266" s="39">
        <v>18.5</v>
      </c>
      <c r="J266" s="41">
        <v>18537</v>
      </c>
      <c r="K266" s="41">
        <f t="shared" si="14"/>
        <v>369934</v>
      </c>
      <c r="L266" s="41">
        <v>1215</v>
      </c>
      <c r="M266" s="41">
        <v>371149</v>
      </c>
      <c r="N266" s="42"/>
    </row>
    <row r="267" spans="1:14" x14ac:dyDescent="0.15">
      <c r="A267" s="35" t="s">
        <v>705</v>
      </c>
      <c r="B267" s="47">
        <v>510</v>
      </c>
      <c r="C267" s="36" t="s">
        <v>377</v>
      </c>
      <c r="D267" s="36" t="s">
        <v>36</v>
      </c>
      <c r="E267" s="37">
        <v>46</v>
      </c>
      <c r="F267" s="36" t="s">
        <v>381</v>
      </c>
      <c r="G267" s="39">
        <v>4</v>
      </c>
      <c r="H267" s="47" t="s">
        <v>63</v>
      </c>
      <c r="I267" s="39">
        <v>18.5</v>
      </c>
      <c r="J267" s="41">
        <v>47373</v>
      </c>
      <c r="K267" s="41">
        <f t="shared" si="14"/>
        <v>945400</v>
      </c>
      <c r="L267" s="41">
        <v>3105</v>
      </c>
      <c r="M267" s="41">
        <v>948505</v>
      </c>
      <c r="N267" s="42"/>
    </row>
    <row r="268" spans="1:14" x14ac:dyDescent="0.15">
      <c r="A268" s="35" t="s">
        <v>705</v>
      </c>
      <c r="B268" s="47">
        <v>510</v>
      </c>
      <c r="C268" s="36" t="s">
        <v>377</v>
      </c>
      <c r="D268" s="36" t="s">
        <v>36</v>
      </c>
      <c r="E268" s="37">
        <v>113</v>
      </c>
      <c r="F268" s="36" t="s">
        <v>383</v>
      </c>
      <c r="G268" s="39">
        <v>4</v>
      </c>
      <c r="H268" s="47" t="s">
        <v>63</v>
      </c>
      <c r="I268" s="39">
        <v>18.5</v>
      </c>
      <c r="J268" s="41">
        <v>116373</v>
      </c>
      <c r="K268" s="41">
        <f t="shared" si="14"/>
        <v>2322400</v>
      </c>
      <c r="L268" s="41">
        <v>7628</v>
      </c>
      <c r="M268" s="41">
        <v>2330028</v>
      </c>
      <c r="N268" s="42"/>
    </row>
    <row r="269" spans="1:14" x14ac:dyDescent="0.15">
      <c r="A269" s="35" t="s">
        <v>298</v>
      </c>
      <c r="B269" s="47">
        <v>511</v>
      </c>
      <c r="C269" s="47" t="s">
        <v>384</v>
      </c>
      <c r="D269" s="36" t="s">
        <v>187</v>
      </c>
      <c r="E269" s="37">
        <v>17160000</v>
      </c>
      <c r="F269" s="36" t="s">
        <v>345</v>
      </c>
      <c r="G269" s="39">
        <v>7</v>
      </c>
      <c r="H269" s="36" t="s">
        <v>164</v>
      </c>
      <c r="I269" s="39">
        <v>6</v>
      </c>
      <c r="J269" s="41">
        <v>17160000000</v>
      </c>
      <c r="K269" s="41">
        <f>ROUND((J269/1000),0)</f>
        <v>17160000</v>
      </c>
      <c r="L269" s="41">
        <v>28613</v>
      </c>
      <c r="M269" s="41">
        <v>17188613</v>
      </c>
      <c r="N269" s="42"/>
    </row>
    <row r="270" spans="1:14" x14ac:dyDescent="0.15">
      <c r="A270" s="35" t="s">
        <v>298</v>
      </c>
      <c r="B270" s="47">
        <v>511</v>
      </c>
      <c r="C270" s="47" t="s">
        <v>384</v>
      </c>
      <c r="D270" s="36" t="s">
        <v>187</v>
      </c>
      <c r="E270" s="37">
        <v>3450000</v>
      </c>
      <c r="F270" s="36" t="s">
        <v>346</v>
      </c>
      <c r="G270" s="39">
        <v>7.7</v>
      </c>
      <c r="H270" s="36" t="s">
        <v>164</v>
      </c>
      <c r="I270" s="39">
        <v>6</v>
      </c>
      <c r="J270" s="41">
        <v>3450000000</v>
      </c>
      <c r="K270" s="41">
        <f>ROUND((J270/1000),0)</f>
        <v>3450000</v>
      </c>
      <c r="L270" s="41">
        <v>6309</v>
      </c>
      <c r="M270" s="41">
        <v>3456309</v>
      </c>
      <c r="N270" s="42"/>
    </row>
    <row r="271" spans="1:14" x14ac:dyDescent="0.15">
      <c r="A271" s="35" t="s">
        <v>247</v>
      </c>
      <c r="B271" s="47">
        <v>511</v>
      </c>
      <c r="C271" s="47" t="s">
        <v>384</v>
      </c>
      <c r="D271" s="36" t="s">
        <v>187</v>
      </c>
      <c r="E271" s="37">
        <v>3596000</v>
      </c>
      <c r="F271" s="36" t="s">
        <v>385</v>
      </c>
      <c r="G271" s="39">
        <v>10</v>
      </c>
      <c r="H271" s="36" t="s">
        <v>164</v>
      </c>
      <c r="I271" s="39">
        <v>6.25</v>
      </c>
      <c r="J271" s="41">
        <v>3862461792</v>
      </c>
      <c r="K271" s="41">
        <f>ROUND((J271/1000),0)</f>
        <v>3862462</v>
      </c>
      <c r="L271" s="41">
        <v>9077</v>
      </c>
      <c r="M271" s="41">
        <v>3871539</v>
      </c>
      <c r="N271" s="42"/>
    </row>
    <row r="272" spans="1:14" x14ac:dyDescent="0.15">
      <c r="A272" s="35"/>
      <c r="B272" s="47"/>
      <c r="C272" s="47"/>
      <c r="D272" s="36"/>
      <c r="E272" s="37"/>
      <c r="F272" s="36"/>
      <c r="G272" s="39"/>
      <c r="H272" s="36"/>
      <c r="I272" s="39"/>
      <c r="J272" s="41"/>
      <c r="K272" s="41"/>
      <c r="L272" s="41"/>
      <c r="M272" s="41"/>
      <c r="N272" s="42"/>
    </row>
    <row r="273" spans="1:14" x14ac:dyDescent="0.15">
      <c r="A273" s="35" t="s">
        <v>244</v>
      </c>
      <c r="B273" s="47">
        <v>514</v>
      </c>
      <c r="C273" s="47" t="s">
        <v>386</v>
      </c>
      <c r="D273" s="36" t="s">
        <v>387</v>
      </c>
      <c r="E273" s="37">
        <v>65000</v>
      </c>
      <c r="F273" s="36" t="s">
        <v>350</v>
      </c>
      <c r="G273" s="39">
        <v>7.61</v>
      </c>
      <c r="H273" s="36" t="s">
        <v>116</v>
      </c>
      <c r="I273" s="39">
        <v>14.5</v>
      </c>
      <c r="J273" s="41">
        <v>65000000</v>
      </c>
      <c r="K273" s="41">
        <f>ROUND((J273*$G$8/1000),0)</f>
        <v>29996850</v>
      </c>
      <c r="L273" s="41">
        <v>399483</v>
      </c>
      <c r="M273" s="41">
        <v>30396333</v>
      </c>
      <c r="N273" s="42"/>
    </row>
    <row r="274" spans="1:14" x14ac:dyDescent="0.15">
      <c r="A274" s="35" t="s">
        <v>244</v>
      </c>
      <c r="B274" s="47">
        <v>514</v>
      </c>
      <c r="C274" s="47" t="s">
        <v>386</v>
      </c>
      <c r="D274" s="36" t="s">
        <v>387</v>
      </c>
      <c r="E274" s="37">
        <v>1</v>
      </c>
      <c r="F274" s="36" t="s">
        <v>388</v>
      </c>
      <c r="G274" s="39">
        <v>7.75</v>
      </c>
      <c r="H274" s="36" t="s">
        <v>116</v>
      </c>
      <c r="I274" s="39">
        <v>15</v>
      </c>
      <c r="J274" s="41">
        <v>1038.75</v>
      </c>
      <c r="K274" s="41">
        <f>ROUND((J274*$G$8/1000),0)</f>
        <v>479</v>
      </c>
      <c r="L274" s="41">
        <v>7</v>
      </c>
      <c r="M274" s="41">
        <v>486</v>
      </c>
      <c r="N274" s="42"/>
    </row>
    <row r="275" spans="1:14" x14ac:dyDescent="0.15">
      <c r="A275" s="35" t="s">
        <v>60</v>
      </c>
      <c r="B275" s="47">
        <v>518</v>
      </c>
      <c r="C275" s="47" t="s">
        <v>389</v>
      </c>
      <c r="D275" s="36" t="s">
        <v>36</v>
      </c>
      <c r="E275" s="37">
        <v>478</v>
      </c>
      <c r="F275" s="36" t="s">
        <v>390</v>
      </c>
      <c r="G275" s="39">
        <v>4</v>
      </c>
      <c r="H275" s="47" t="s">
        <v>63</v>
      </c>
      <c r="I275" s="39">
        <v>18.25</v>
      </c>
      <c r="J275" s="41">
        <v>473357</v>
      </c>
      <c r="K275" s="41">
        <f t="shared" ref="K275:K280" si="15">ROUND((J275*$C$8/1000),0)</f>
        <v>9446558</v>
      </c>
      <c r="L275" s="41">
        <v>31027</v>
      </c>
      <c r="M275" s="41">
        <v>9477585</v>
      </c>
      <c r="N275" s="42"/>
    </row>
    <row r="276" spans="1:14" x14ac:dyDescent="0.15">
      <c r="A276" s="35" t="s">
        <v>382</v>
      </c>
      <c r="B276" s="47">
        <v>518</v>
      </c>
      <c r="C276" s="47" t="s">
        <v>389</v>
      </c>
      <c r="D276" s="36" t="s">
        <v>36</v>
      </c>
      <c r="E276" s="37">
        <v>55</v>
      </c>
      <c r="F276" s="36" t="s">
        <v>391</v>
      </c>
      <c r="G276" s="39">
        <v>5</v>
      </c>
      <c r="H276" s="47" t="s">
        <v>63</v>
      </c>
      <c r="I276" s="39">
        <v>18.25</v>
      </c>
      <c r="J276" s="41"/>
      <c r="K276" s="41"/>
      <c r="L276" s="41"/>
      <c r="M276" s="41"/>
      <c r="N276" s="42"/>
    </row>
    <row r="277" spans="1:14" x14ac:dyDescent="0.15">
      <c r="A277" s="35" t="s">
        <v>382</v>
      </c>
      <c r="B277" s="47">
        <v>518</v>
      </c>
      <c r="C277" s="47" t="s">
        <v>389</v>
      </c>
      <c r="D277" s="36" t="s">
        <v>36</v>
      </c>
      <c r="E277" s="37">
        <v>18</v>
      </c>
      <c r="F277" s="36" t="s">
        <v>392</v>
      </c>
      <c r="G277" s="39">
        <v>5.5</v>
      </c>
      <c r="H277" s="47" t="s">
        <v>63</v>
      </c>
      <c r="I277" s="39">
        <v>18.25</v>
      </c>
      <c r="J277" s="41"/>
      <c r="K277" s="41">
        <f t="shared" si="15"/>
        <v>0</v>
      </c>
      <c r="L277" s="41"/>
      <c r="M277" s="41"/>
      <c r="N277" s="42"/>
    </row>
    <row r="278" spans="1:14" x14ac:dyDescent="0.15">
      <c r="A278" s="35" t="s">
        <v>382</v>
      </c>
      <c r="B278" s="47">
        <v>518</v>
      </c>
      <c r="C278" s="47" t="s">
        <v>389</v>
      </c>
      <c r="D278" s="36" t="s">
        <v>36</v>
      </c>
      <c r="E278" s="37">
        <v>8</v>
      </c>
      <c r="F278" s="36" t="s">
        <v>393</v>
      </c>
      <c r="G278" s="39">
        <v>6</v>
      </c>
      <c r="H278" s="47" t="s">
        <v>63</v>
      </c>
      <c r="I278" s="39">
        <v>18.25</v>
      </c>
      <c r="J278" s="41"/>
      <c r="K278" s="41">
        <f t="shared" si="15"/>
        <v>0</v>
      </c>
      <c r="L278" s="41"/>
      <c r="M278" s="41"/>
      <c r="N278" s="42"/>
    </row>
    <row r="279" spans="1:14" x14ac:dyDescent="0.15">
      <c r="A279" s="35" t="s">
        <v>382</v>
      </c>
      <c r="B279" s="47">
        <v>518</v>
      </c>
      <c r="C279" s="47" t="s">
        <v>389</v>
      </c>
      <c r="D279" s="36" t="s">
        <v>36</v>
      </c>
      <c r="E279" s="37">
        <v>15</v>
      </c>
      <c r="F279" s="54" t="s">
        <v>394</v>
      </c>
      <c r="G279" s="39">
        <v>7</v>
      </c>
      <c r="H279" s="47" t="s">
        <v>63</v>
      </c>
      <c r="I279" s="39">
        <v>18.25</v>
      </c>
      <c r="J279" s="41"/>
      <c r="K279" s="41">
        <f t="shared" si="15"/>
        <v>0</v>
      </c>
      <c r="L279" s="41"/>
      <c r="M279" s="41"/>
      <c r="N279" s="42"/>
    </row>
    <row r="280" spans="1:14" x14ac:dyDescent="0.15">
      <c r="A280" s="35" t="s">
        <v>382</v>
      </c>
      <c r="B280" s="47">
        <v>518</v>
      </c>
      <c r="C280" s="47" t="s">
        <v>389</v>
      </c>
      <c r="D280" s="36" t="s">
        <v>36</v>
      </c>
      <c r="E280" s="37">
        <v>25</v>
      </c>
      <c r="F280" s="36" t="s">
        <v>395</v>
      </c>
      <c r="G280" s="39">
        <v>7.5</v>
      </c>
      <c r="H280" s="47" t="s">
        <v>63</v>
      </c>
      <c r="I280" s="39">
        <v>18.25</v>
      </c>
      <c r="J280" s="41"/>
      <c r="K280" s="41">
        <f t="shared" si="15"/>
        <v>0</v>
      </c>
      <c r="L280" s="41"/>
      <c r="M280" s="41"/>
      <c r="N280" s="42"/>
    </row>
    <row r="281" spans="1:14" x14ac:dyDescent="0.15">
      <c r="A281" s="35" t="s">
        <v>271</v>
      </c>
      <c r="B281" s="47">
        <v>519</v>
      </c>
      <c r="C281" s="47" t="s">
        <v>396</v>
      </c>
      <c r="D281" s="36" t="s">
        <v>187</v>
      </c>
      <c r="E281" s="37">
        <v>34000000</v>
      </c>
      <c r="F281" s="36" t="s">
        <v>397</v>
      </c>
      <c r="G281" s="39">
        <v>6.5</v>
      </c>
      <c r="H281" s="36" t="s">
        <v>164</v>
      </c>
      <c r="I281" s="39">
        <v>7.25</v>
      </c>
      <c r="J281" s="41">
        <v>34000000000</v>
      </c>
      <c r="K281" s="41">
        <f>ROUND((J281/1000),0)</f>
        <v>34000000</v>
      </c>
      <c r="L281" s="41">
        <v>351860</v>
      </c>
      <c r="M281" s="41">
        <v>34351860</v>
      </c>
      <c r="N281" s="42"/>
    </row>
    <row r="282" spans="1:14" x14ac:dyDescent="0.15">
      <c r="A282" s="35" t="s">
        <v>271</v>
      </c>
      <c r="B282" s="47">
        <v>519</v>
      </c>
      <c r="C282" s="47" t="s">
        <v>396</v>
      </c>
      <c r="D282" s="36" t="s">
        <v>187</v>
      </c>
      <c r="E282" s="37">
        <v>6000000</v>
      </c>
      <c r="F282" s="36" t="s">
        <v>398</v>
      </c>
      <c r="G282" s="39">
        <v>0</v>
      </c>
      <c r="H282" s="36" t="s">
        <v>164</v>
      </c>
      <c r="I282" s="39">
        <v>7.5</v>
      </c>
      <c r="J282" s="41">
        <v>6000000000</v>
      </c>
      <c r="K282" s="41">
        <f>ROUND((J282/1000),0)</f>
        <v>6000000</v>
      </c>
      <c r="L282" s="41">
        <v>0</v>
      </c>
      <c r="M282" s="41">
        <v>6000000</v>
      </c>
      <c r="N282" s="42"/>
    </row>
    <row r="283" spans="1:14" x14ac:dyDescent="0.15">
      <c r="A283" s="35"/>
      <c r="B283" s="47"/>
      <c r="C283" s="47"/>
      <c r="D283" s="36"/>
      <c r="E283" s="37"/>
      <c r="F283" s="36"/>
      <c r="G283" s="39"/>
      <c r="H283" s="47"/>
      <c r="I283" s="39"/>
      <c r="J283" s="41"/>
      <c r="K283" s="41"/>
      <c r="L283" s="41"/>
      <c r="M283" s="41"/>
      <c r="N283" s="42"/>
    </row>
    <row r="284" spans="1:14" x14ac:dyDescent="0.15">
      <c r="A284" s="35" t="s">
        <v>170</v>
      </c>
      <c r="B284" s="47">
        <v>523</v>
      </c>
      <c r="C284" s="47" t="s">
        <v>399</v>
      </c>
      <c r="D284" s="36" t="s">
        <v>36</v>
      </c>
      <c r="E284" s="37">
        <v>427</v>
      </c>
      <c r="F284" s="36" t="s">
        <v>268</v>
      </c>
      <c r="G284" s="39">
        <v>4</v>
      </c>
      <c r="H284" s="47" t="s">
        <v>63</v>
      </c>
      <c r="I284" s="39">
        <v>20</v>
      </c>
      <c r="J284" s="41">
        <v>425260</v>
      </c>
      <c r="K284" s="41">
        <f>ROUND((J284*$C$8/1000),0)</f>
        <v>8486710</v>
      </c>
      <c r="L284" s="41">
        <v>4626</v>
      </c>
      <c r="M284" s="41">
        <v>8491336</v>
      </c>
      <c r="N284" s="42"/>
    </row>
    <row r="285" spans="1:14" x14ac:dyDescent="0.15">
      <c r="A285" s="35" t="s">
        <v>170</v>
      </c>
      <c r="B285" s="47">
        <v>523</v>
      </c>
      <c r="C285" s="47" t="s">
        <v>399</v>
      </c>
      <c r="D285" s="36" t="s">
        <v>36</v>
      </c>
      <c r="E285" s="37">
        <v>37</v>
      </c>
      <c r="F285" s="36" t="s">
        <v>400</v>
      </c>
      <c r="G285" s="39">
        <v>4</v>
      </c>
      <c r="H285" s="47" t="s">
        <v>63</v>
      </c>
      <c r="I285" s="39">
        <v>20</v>
      </c>
      <c r="J285" s="41">
        <v>37000</v>
      </c>
      <c r="K285" s="41">
        <f>ROUND((J285*$C$8/1000),0)</f>
        <v>738391</v>
      </c>
      <c r="L285" s="41">
        <v>7682</v>
      </c>
      <c r="M285" s="41">
        <v>746073</v>
      </c>
      <c r="N285" s="42"/>
    </row>
    <row r="286" spans="1:14" x14ac:dyDescent="0.15">
      <c r="A286" s="35" t="s">
        <v>170</v>
      </c>
      <c r="B286" s="47">
        <v>523</v>
      </c>
      <c r="C286" s="47" t="s">
        <v>399</v>
      </c>
      <c r="D286" s="36" t="s">
        <v>36</v>
      </c>
      <c r="E286" s="37">
        <v>59</v>
      </c>
      <c r="F286" s="36" t="s">
        <v>401</v>
      </c>
      <c r="G286" s="39">
        <v>7</v>
      </c>
      <c r="H286" s="47" t="s">
        <v>63</v>
      </c>
      <c r="I286" s="39">
        <v>21.75</v>
      </c>
      <c r="J286" s="41">
        <v>59000</v>
      </c>
      <c r="K286" s="41">
        <f>ROUND((J286*$C$8/1000),0)</f>
        <v>1177435</v>
      </c>
      <c r="L286" s="41">
        <v>21211</v>
      </c>
      <c r="M286" s="41">
        <v>1198646</v>
      </c>
      <c r="N286" s="42"/>
    </row>
    <row r="287" spans="1:14" x14ac:dyDescent="0.15">
      <c r="A287" s="35" t="s">
        <v>369</v>
      </c>
      <c r="B287" s="47">
        <v>524</v>
      </c>
      <c r="C287" s="47" t="s">
        <v>678</v>
      </c>
      <c r="D287" s="36" t="s">
        <v>187</v>
      </c>
      <c r="E287" s="37">
        <v>55000000</v>
      </c>
      <c r="F287" s="36" t="s">
        <v>679</v>
      </c>
      <c r="G287" s="39">
        <v>6.5</v>
      </c>
      <c r="H287" s="36" t="s">
        <v>164</v>
      </c>
      <c r="I287" s="39">
        <v>6.5</v>
      </c>
      <c r="J287" s="41"/>
      <c r="K287" s="41"/>
      <c r="L287" s="41"/>
      <c r="M287" s="41"/>
      <c r="N287" s="42"/>
    </row>
    <row r="288" spans="1:14" x14ac:dyDescent="0.15">
      <c r="A288" s="35" t="s">
        <v>369</v>
      </c>
      <c r="B288" s="47">
        <v>524</v>
      </c>
      <c r="C288" s="47" t="s">
        <v>678</v>
      </c>
      <c r="D288" s="36" t="s">
        <v>187</v>
      </c>
      <c r="E288" s="37">
        <v>30000000</v>
      </c>
      <c r="F288" s="36" t="s">
        <v>680</v>
      </c>
      <c r="G288" s="39">
        <v>0</v>
      </c>
      <c r="H288" s="36" t="s">
        <v>164</v>
      </c>
      <c r="I288" s="39">
        <v>6.75</v>
      </c>
      <c r="J288" s="41"/>
      <c r="K288" s="41"/>
      <c r="L288" s="41"/>
      <c r="M288" s="41"/>
      <c r="N288" s="42"/>
    </row>
    <row r="289" spans="1:14" x14ac:dyDescent="0.15">
      <c r="A289" s="35"/>
      <c r="B289" s="47"/>
      <c r="C289" s="47"/>
      <c r="D289" s="36"/>
      <c r="E289" s="37"/>
      <c r="F289" s="36"/>
      <c r="G289" s="39"/>
      <c r="H289" s="47"/>
      <c r="I289" s="39"/>
      <c r="J289" s="41"/>
      <c r="K289" s="41"/>
      <c r="L289" s="41"/>
      <c r="M289" s="41"/>
      <c r="N289" s="42"/>
    </row>
    <row r="290" spans="1:14" x14ac:dyDescent="0.15">
      <c r="A290" s="35"/>
      <c r="B290" s="47"/>
      <c r="C290" s="47"/>
      <c r="D290" s="36"/>
      <c r="E290" s="37"/>
      <c r="F290" s="36"/>
      <c r="G290" s="39"/>
      <c r="H290" s="36"/>
      <c r="I290" s="39"/>
      <c r="J290" s="41"/>
      <c r="K290" s="41"/>
      <c r="L290" s="41"/>
      <c r="M290" s="41"/>
      <c r="N290" s="42"/>
    </row>
    <row r="291" spans="1:14" ht="18.75" customHeight="1" x14ac:dyDescent="0.15">
      <c r="A291" s="55" t="s">
        <v>402</v>
      </c>
      <c r="B291" s="56"/>
      <c r="C291" s="56"/>
      <c r="D291" s="57"/>
      <c r="E291" s="58"/>
      <c r="F291" s="57"/>
      <c r="G291" s="57"/>
      <c r="H291" s="57" t="s">
        <v>3</v>
      </c>
      <c r="I291" s="59"/>
      <c r="J291" s="60"/>
      <c r="K291" s="61">
        <f>SUM(K10:K290)</f>
        <v>1248074581</v>
      </c>
      <c r="L291" s="61">
        <f>SUM(L10:L290)</f>
        <v>17177382.25</v>
      </c>
      <c r="M291" s="61">
        <f>SUM(M10:M290)</f>
        <v>1265251963.3499999</v>
      </c>
      <c r="N291" s="62"/>
    </row>
    <row r="292" spans="1:14" ht="10.5" customHeight="1" x14ac:dyDescent="0.15">
      <c r="A292" s="63"/>
      <c r="G292" s="64"/>
      <c r="H292" s="65"/>
      <c r="I292" s="66"/>
      <c r="J292" s="67"/>
      <c r="K292" s="67"/>
      <c r="L292" s="67"/>
      <c r="M292" s="67"/>
      <c r="N292" s="68"/>
    </row>
    <row r="293" spans="1:14" x14ac:dyDescent="0.15">
      <c r="A293" s="69" t="s">
        <v>706</v>
      </c>
      <c r="B293" s="69"/>
      <c r="C293" s="69" t="s">
        <v>707</v>
      </c>
      <c r="G293" s="64"/>
      <c r="H293" s="65"/>
      <c r="I293" s="66"/>
    </row>
    <row r="294" spans="1:14" x14ac:dyDescent="0.15">
      <c r="A294" s="70" t="s">
        <v>405</v>
      </c>
      <c r="B294" s="47"/>
      <c r="C294" s="47"/>
      <c r="H294" s="71"/>
      <c r="J294" s="72"/>
      <c r="K294" s="73"/>
    </row>
    <row r="295" spans="1:14" x14ac:dyDescent="0.15">
      <c r="A295" s="70" t="s">
        <v>406</v>
      </c>
    </row>
    <row r="296" spans="1:14" x14ac:dyDescent="0.15">
      <c r="A296" s="70" t="s">
        <v>407</v>
      </c>
    </row>
    <row r="297" spans="1:14" x14ac:dyDescent="0.15">
      <c r="A297" s="70" t="s">
        <v>408</v>
      </c>
    </row>
    <row r="298" spans="1:14" x14ac:dyDescent="0.15">
      <c r="A298" s="70" t="s">
        <v>409</v>
      </c>
    </row>
    <row r="299" spans="1:14" x14ac:dyDescent="0.15">
      <c r="A299" s="74" t="s">
        <v>410</v>
      </c>
      <c r="B299" s="74" t="s">
        <v>411</v>
      </c>
    </row>
    <row r="300" spans="1:14" x14ac:dyDescent="0.15">
      <c r="A300" s="74" t="s">
        <v>412</v>
      </c>
    </row>
    <row r="301" spans="1:14" x14ac:dyDescent="0.15">
      <c r="A301" s="74" t="s">
        <v>413</v>
      </c>
    </row>
    <row r="302" spans="1:14" x14ac:dyDescent="0.15">
      <c r="A302" s="74" t="s">
        <v>414</v>
      </c>
    </row>
    <row r="303" spans="1:14" x14ac:dyDescent="0.15">
      <c r="A303" s="75" t="s">
        <v>415</v>
      </c>
      <c r="B303" s="75" t="s">
        <v>416</v>
      </c>
      <c r="G303" s="75" t="s">
        <v>417</v>
      </c>
    </row>
    <row r="304" spans="1:14" x14ac:dyDescent="0.15">
      <c r="A304" s="75" t="s">
        <v>418</v>
      </c>
      <c r="B304" s="75" t="s">
        <v>419</v>
      </c>
      <c r="E304" s="75" t="s">
        <v>420</v>
      </c>
      <c r="G304" s="7"/>
    </row>
    <row r="305" spans="1:6" x14ac:dyDescent="0.15">
      <c r="A305" s="7"/>
      <c r="B305" s="7"/>
    </row>
    <row r="306" spans="1:6" x14ac:dyDescent="0.15">
      <c r="A306" s="75"/>
    </row>
    <row r="307" spans="1:6" ht="12.75" x14ac:dyDescent="0.2">
      <c r="A307" s="79" t="s">
        <v>421</v>
      </c>
      <c r="C307" s="6"/>
      <c r="E307" s="6"/>
    </row>
    <row r="308" spans="1:6" ht="12.75" x14ac:dyDescent="0.2">
      <c r="A308" s="1" t="s">
        <v>422</v>
      </c>
      <c r="C308" s="6"/>
      <c r="E308" s="6"/>
    </row>
    <row r="309" spans="1:6" ht="12.75" x14ac:dyDescent="0.2">
      <c r="A309" s="79" t="s">
        <v>708</v>
      </c>
      <c r="C309" s="6"/>
      <c r="E309" s="6"/>
    </row>
    <row r="310" spans="1:6" x14ac:dyDescent="0.15">
      <c r="A310" s="10"/>
      <c r="B310" s="2"/>
      <c r="C310" s="10"/>
      <c r="D310" s="10"/>
      <c r="E310" s="10"/>
      <c r="F310" s="10"/>
    </row>
    <row r="311" spans="1:6" ht="12.75" x14ac:dyDescent="0.2">
      <c r="A311" s="80"/>
      <c r="B311" s="81"/>
      <c r="C311" s="82"/>
      <c r="D311" s="82" t="s">
        <v>424</v>
      </c>
      <c r="E311" s="81"/>
      <c r="F311" s="83" t="s">
        <v>425</v>
      </c>
    </row>
    <row r="312" spans="1:6" ht="12.75" x14ac:dyDescent="0.2">
      <c r="A312" s="84" t="s">
        <v>4</v>
      </c>
      <c r="B312" s="85" t="s">
        <v>5</v>
      </c>
      <c r="C312" s="22"/>
      <c r="D312" s="85" t="s">
        <v>426</v>
      </c>
      <c r="E312" s="85" t="s">
        <v>427</v>
      </c>
      <c r="F312" s="86" t="s">
        <v>428</v>
      </c>
    </row>
    <row r="313" spans="1:6" ht="12.75" x14ac:dyDescent="0.2">
      <c r="A313" s="84" t="s">
        <v>429</v>
      </c>
      <c r="B313" s="85" t="s">
        <v>430</v>
      </c>
      <c r="C313" s="85" t="s">
        <v>7</v>
      </c>
      <c r="D313" s="85" t="s">
        <v>431</v>
      </c>
      <c r="E313" s="85" t="s">
        <v>432</v>
      </c>
      <c r="F313" s="86" t="s">
        <v>433</v>
      </c>
    </row>
    <row r="314" spans="1:6" ht="12.75" x14ac:dyDescent="0.2">
      <c r="A314" s="87"/>
      <c r="B314" s="88"/>
      <c r="C314" s="32"/>
      <c r="D314" s="88" t="s">
        <v>33</v>
      </c>
      <c r="E314" s="88" t="s">
        <v>33</v>
      </c>
      <c r="F314" s="89" t="s">
        <v>33</v>
      </c>
    </row>
    <row r="315" spans="1:6" x14ac:dyDescent="0.15">
      <c r="A315" s="10"/>
      <c r="B315" s="2"/>
      <c r="C315" s="10"/>
      <c r="D315" s="10"/>
      <c r="E315" s="10"/>
      <c r="F315" s="10"/>
    </row>
    <row r="316" spans="1:6" x14ac:dyDescent="0.15">
      <c r="A316" s="75" t="s">
        <v>131</v>
      </c>
      <c r="B316" s="2">
        <v>211</v>
      </c>
      <c r="C316" s="2" t="s">
        <v>49</v>
      </c>
      <c r="D316" s="90">
        <v>114705</v>
      </c>
      <c r="E316" s="90">
        <v>49835</v>
      </c>
      <c r="F316" s="91"/>
    </row>
    <row r="317" spans="1:6" x14ac:dyDescent="0.15">
      <c r="A317" s="75" t="s">
        <v>131</v>
      </c>
      <c r="B317" s="2">
        <v>211</v>
      </c>
      <c r="C317" s="2" t="s">
        <v>50</v>
      </c>
      <c r="D317" s="90">
        <v>47363</v>
      </c>
      <c r="E317" s="90">
        <v>21685</v>
      </c>
      <c r="F317" s="91"/>
    </row>
    <row r="318" spans="1:6" x14ac:dyDescent="0.15">
      <c r="A318" s="75" t="s">
        <v>131</v>
      </c>
      <c r="B318" s="2">
        <v>221</v>
      </c>
      <c r="C318" s="2" t="s">
        <v>54</v>
      </c>
      <c r="D318" s="90">
        <v>99783</v>
      </c>
      <c r="E318" s="90">
        <v>89035</v>
      </c>
      <c r="F318" s="91"/>
    </row>
    <row r="319" spans="1:6" x14ac:dyDescent="0.15">
      <c r="A319" s="75" t="s">
        <v>131</v>
      </c>
      <c r="B319" s="2">
        <v>221</v>
      </c>
      <c r="C319" s="2" t="s">
        <v>56</v>
      </c>
      <c r="D319" s="90">
        <v>0</v>
      </c>
      <c r="E319" s="90">
        <v>11629</v>
      </c>
      <c r="F319" s="91"/>
    </row>
    <row r="320" spans="1:6" x14ac:dyDescent="0.15">
      <c r="A320" s="75" t="s">
        <v>131</v>
      </c>
      <c r="B320" s="2">
        <v>221</v>
      </c>
      <c r="C320" s="2" t="s">
        <v>57</v>
      </c>
      <c r="D320" s="90">
        <v>106884</v>
      </c>
      <c r="E320" s="90">
        <v>22794</v>
      </c>
      <c r="F320" s="91"/>
    </row>
    <row r="321" spans="1:14" x14ac:dyDescent="0.15">
      <c r="A321" s="75" t="s">
        <v>131</v>
      </c>
      <c r="B321" s="2">
        <v>221</v>
      </c>
      <c r="C321" s="2" t="s">
        <v>58</v>
      </c>
      <c r="D321" s="90">
        <v>23408</v>
      </c>
      <c r="E321" s="90">
        <v>5172</v>
      </c>
      <c r="F321" s="91"/>
    </row>
    <row r="322" spans="1:14" x14ac:dyDescent="0.15">
      <c r="A322" s="35" t="s">
        <v>434</v>
      </c>
      <c r="B322" s="36">
        <v>239</v>
      </c>
      <c r="C322" s="36" t="s">
        <v>52</v>
      </c>
      <c r="D322" s="90">
        <v>68124.22</v>
      </c>
      <c r="E322" s="90">
        <v>21149.87</v>
      </c>
      <c r="F322" s="91"/>
      <c r="G322" s="76"/>
      <c r="H322" s="76"/>
      <c r="I322" s="76"/>
    </row>
    <row r="323" spans="1:14" x14ac:dyDescent="0.15">
      <c r="A323" s="75" t="s">
        <v>47</v>
      </c>
      <c r="B323" s="36">
        <v>245</v>
      </c>
      <c r="C323" s="2" t="s">
        <v>77</v>
      </c>
      <c r="D323" s="90">
        <v>215714</v>
      </c>
      <c r="E323" s="90">
        <v>133953</v>
      </c>
      <c r="F323" s="91"/>
      <c r="G323" s="76"/>
      <c r="H323" s="76"/>
      <c r="I323" s="76"/>
    </row>
    <row r="324" spans="1:14" x14ac:dyDescent="0.15">
      <c r="A324" s="75" t="s">
        <v>47</v>
      </c>
      <c r="B324" s="36">
        <v>245</v>
      </c>
      <c r="C324" s="2" t="s">
        <v>78</v>
      </c>
      <c r="D324" s="90">
        <v>31366</v>
      </c>
      <c r="E324" s="90">
        <v>15981</v>
      </c>
      <c r="F324" s="91"/>
      <c r="G324" s="76"/>
      <c r="H324" s="76"/>
      <c r="I324" s="76"/>
    </row>
    <row r="325" spans="1:14" x14ac:dyDescent="0.15">
      <c r="A325" s="75" t="s">
        <v>47</v>
      </c>
      <c r="B325" s="36">
        <v>245</v>
      </c>
      <c r="C325" s="2" t="s">
        <v>80</v>
      </c>
      <c r="D325" s="90">
        <v>164099</v>
      </c>
      <c r="E325" s="90">
        <v>0</v>
      </c>
      <c r="F325" s="91"/>
      <c r="G325" s="76"/>
      <c r="H325" s="76"/>
    </row>
    <row r="326" spans="1:14" x14ac:dyDescent="0.15">
      <c r="A326" s="75" t="s">
        <v>271</v>
      </c>
      <c r="B326" s="2">
        <v>262</v>
      </c>
      <c r="C326" s="2" t="s">
        <v>89</v>
      </c>
      <c r="D326" s="90">
        <v>86347</v>
      </c>
      <c r="E326" s="90">
        <v>30373</v>
      </c>
      <c r="F326" s="91"/>
      <c r="G326" s="76"/>
      <c r="H326" s="76"/>
    </row>
    <row r="327" spans="1:14" x14ac:dyDescent="0.15">
      <c r="A327" s="75" t="s">
        <v>271</v>
      </c>
      <c r="B327" s="2">
        <v>262</v>
      </c>
      <c r="C327" s="2" t="s">
        <v>90</v>
      </c>
      <c r="D327" s="90">
        <v>41376</v>
      </c>
      <c r="E327" s="90">
        <v>8389</v>
      </c>
      <c r="F327" s="91"/>
      <c r="H327" s="76"/>
    </row>
    <row r="328" spans="1:14" x14ac:dyDescent="0.15">
      <c r="A328" s="75" t="s">
        <v>47</v>
      </c>
      <c r="B328" s="36">
        <v>280</v>
      </c>
      <c r="C328" s="2" t="s">
        <v>101</v>
      </c>
      <c r="D328" s="90">
        <v>45825</v>
      </c>
      <c r="E328" s="90">
        <v>664170</v>
      </c>
      <c r="F328" s="91"/>
      <c r="H328" s="76"/>
    </row>
    <row r="329" spans="1:14" x14ac:dyDescent="0.15">
      <c r="A329" s="75" t="s">
        <v>47</v>
      </c>
      <c r="B329" s="36">
        <v>280</v>
      </c>
      <c r="C329" s="2" t="s">
        <v>103</v>
      </c>
      <c r="D329" s="90">
        <v>50614</v>
      </c>
      <c r="E329" s="90">
        <v>733606</v>
      </c>
      <c r="F329" s="91"/>
      <c r="H329" s="76"/>
    </row>
    <row r="330" spans="1:14" x14ac:dyDescent="0.15">
      <c r="A330" s="35" t="s">
        <v>147</v>
      </c>
      <c r="B330" s="2">
        <v>316</v>
      </c>
      <c r="C330" s="36" t="s">
        <v>149</v>
      </c>
      <c r="D330" s="90">
        <v>111394</v>
      </c>
      <c r="E330" s="90">
        <v>222300</v>
      </c>
      <c r="F330" s="91"/>
      <c r="H330" s="76"/>
    </row>
    <row r="331" spans="1:14" x14ac:dyDescent="0.15">
      <c r="A331" s="35" t="s">
        <v>60</v>
      </c>
      <c r="B331" s="47">
        <v>319</v>
      </c>
      <c r="C331" s="36" t="s">
        <v>69</v>
      </c>
      <c r="D331" s="90">
        <v>238361</v>
      </c>
      <c r="E331" s="90">
        <v>214245</v>
      </c>
      <c r="F331" s="91"/>
    </row>
    <row r="332" spans="1:14" x14ac:dyDescent="0.15">
      <c r="A332" s="35" t="s">
        <v>147</v>
      </c>
      <c r="B332" s="47">
        <v>322</v>
      </c>
      <c r="C332" s="36" t="s">
        <v>156</v>
      </c>
      <c r="D332" s="90">
        <v>527696</v>
      </c>
      <c r="E332" s="90">
        <v>314441</v>
      </c>
      <c r="F332" s="91"/>
    </row>
    <row r="333" spans="1:14" x14ac:dyDescent="0.15">
      <c r="A333" s="35" t="s">
        <v>147</v>
      </c>
      <c r="B333" s="47">
        <v>322</v>
      </c>
      <c r="C333" s="36" t="s">
        <v>157</v>
      </c>
      <c r="D333" s="90">
        <v>141605</v>
      </c>
      <c r="E333" s="90">
        <v>78469</v>
      </c>
      <c r="F333" s="91"/>
    </row>
    <row r="334" spans="1:14" x14ac:dyDescent="0.15">
      <c r="A334" s="35" t="s">
        <v>147</v>
      </c>
      <c r="B334" s="47">
        <v>322</v>
      </c>
      <c r="C334" s="36" t="s">
        <v>159</v>
      </c>
      <c r="D334" s="90">
        <v>8913</v>
      </c>
      <c r="E334" s="90">
        <v>107014</v>
      </c>
      <c r="F334" s="91"/>
    </row>
    <row r="335" spans="1:14" x14ac:dyDescent="0.15">
      <c r="A335" s="35" t="s">
        <v>435</v>
      </c>
      <c r="B335" s="47">
        <v>332</v>
      </c>
      <c r="C335" s="36" t="s">
        <v>167</v>
      </c>
      <c r="D335" s="90">
        <v>143364</v>
      </c>
      <c r="E335" s="90">
        <v>39137</v>
      </c>
      <c r="F335" s="91"/>
      <c r="G335" s="76"/>
      <c r="H335" s="76"/>
      <c r="I335" s="76"/>
      <c r="J335" s="76"/>
      <c r="K335" s="76"/>
      <c r="L335" s="76"/>
      <c r="M335" s="76"/>
      <c r="N335" s="76"/>
    </row>
    <row r="336" spans="1:14" x14ac:dyDescent="0.15">
      <c r="A336" s="35" t="s">
        <v>435</v>
      </c>
      <c r="B336" s="47">
        <v>332</v>
      </c>
      <c r="C336" s="36" t="s">
        <v>168</v>
      </c>
      <c r="D336" s="90">
        <v>266248</v>
      </c>
      <c r="E336" s="90">
        <v>72683</v>
      </c>
      <c r="F336" s="91"/>
      <c r="K336" s="76"/>
      <c r="L336" s="76"/>
      <c r="M336" s="76"/>
    </row>
    <row r="337" spans="1:14" x14ac:dyDescent="0.15">
      <c r="A337" s="35" t="s">
        <v>436</v>
      </c>
      <c r="B337" s="47">
        <v>337</v>
      </c>
      <c r="C337" s="36" t="s">
        <v>176</v>
      </c>
      <c r="D337" s="90">
        <v>291988</v>
      </c>
      <c r="E337" s="90">
        <v>110351</v>
      </c>
      <c r="F337" s="91"/>
      <c r="J337" s="76"/>
      <c r="K337" s="76"/>
      <c r="L337" s="76"/>
      <c r="M337" s="76"/>
    </row>
    <row r="338" spans="1:14" x14ac:dyDescent="0.15">
      <c r="A338" s="35" t="s">
        <v>60</v>
      </c>
      <c r="B338" s="47">
        <v>341</v>
      </c>
      <c r="C338" s="36" t="s">
        <v>111</v>
      </c>
      <c r="D338" s="90">
        <v>115360</v>
      </c>
      <c r="E338" s="90">
        <v>62482</v>
      </c>
      <c r="F338" s="91"/>
      <c r="J338" s="76"/>
      <c r="K338" s="76"/>
      <c r="L338" s="76"/>
    </row>
    <row r="339" spans="1:14" x14ac:dyDescent="0.15">
      <c r="A339" s="35" t="s">
        <v>147</v>
      </c>
      <c r="B339" s="47">
        <v>342</v>
      </c>
      <c r="C339" s="36" t="s">
        <v>193</v>
      </c>
      <c r="D339" s="90">
        <v>436708</v>
      </c>
      <c r="E339" s="90">
        <v>8544</v>
      </c>
      <c r="F339" s="91"/>
      <c r="K339" s="76"/>
    </row>
    <row r="340" spans="1:14" x14ac:dyDescent="0.15">
      <c r="A340" s="35" t="s">
        <v>147</v>
      </c>
      <c r="B340" s="47">
        <v>342</v>
      </c>
      <c r="C340" s="36" t="s">
        <v>198</v>
      </c>
      <c r="D340" s="90">
        <v>520340</v>
      </c>
      <c r="E340" s="90">
        <v>19901</v>
      </c>
      <c r="F340" s="91"/>
      <c r="G340" s="76"/>
      <c r="H340" s="76"/>
      <c r="I340" s="76"/>
      <c r="J340" s="76"/>
      <c r="K340" s="76"/>
      <c r="L340" s="76"/>
      <c r="M340" s="76"/>
      <c r="N340" s="76"/>
    </row>
    <row r="341" spans="1:14" x14ac:dyDescent="0.15">
      <c r="A341" s="35" t="s">
        <v>94</v>
      </c>
      <c r="B341" s="47">
        <v>351</v>
      </c>
      <c r="C341" s="36" t="s">
        <v>204</v>
      </c>
      <c r="D341" s="90">
        <v>180738</v>
      </c>
      <c r="E341" s="90">
        <v>102632</v>
      </c>
      <c r="F341" s="91"/>
      <c r="G341" s="77"/>
      <c r="I341" s="5"/>
      <c r="J341" s="68"/>
      <c r="K341" s="68"/>
      <c r="L341" s="68"/>
      <c r="M341" s="68"/>
    </row>
    <row r="342" spans="1:14" x14ac:dyDescent="0.15">
      <c r="A342" s="35" t="s">
        <v>94</v>
      </c>
      <c r="B342" s="47">
        <v>351</v>
      </c>
      <c r="C342" s="36" t="s">
        <v>205</v>
      </c>
      <c r="D342" s="90">
        <v>70036</v>
      </c>
      <c r="E342" s="90">
        <v>39770</v>
      </c>
      <c r="F342" s="91"/>
      <c r="G342" s="77"/>
      <c r="I342" s="5"/>
      <c r="J342" s="68"/>
      <c r="K342" s="68"/>
      <c r="L342" s="68"/>
      <c r="M342" s="68"/>
    </row>
    <row r="343" spans="1:14" x14ac:dyDescent="0.15">
      <c r="A343" s="35" t="s">
        <v>94</v>
      </c>
      <c r="B343" s="47">
        <v>351</v>
      </c>
      <c r="C343" s="36" t="s">
        <v>207</v>
      </c>
      <c r="D343" s="90">
        <v>36766</v>
      </c>
      <c r="E343" s="90">
        <v>2198</v>
      </c>
      <c r="F343" s="91"/>
      <c r="G343" s="77"/>
      <c r="I343" s="5"/>
      <c r="J343" s="68"/>
      <c r="K343" s="68"/>
      <c r="L343" s="68"/>
      <c r="M343" s="68"/>
    </row>
    <row r="344" spans="1:14" x14ac:dyDescent="0.15">
      <c r="A344" s="35" t="s">
        <v>94</v>
      </c>
      <c r="B344" s="47">
        <v>351</v>
      </c>
      <c r="C344" s="36" t="s">
        <v>212</v>
      </c>
      <c r="D344" s="90">
        <v>137711</v>
      </c>
      <c r="E344" s="90">
        <v>12442</v>
      </c>
      <c r="F344" s="91"/>
      <c r="G344" s="77"/>
      <c r="I344" s="5"/>
      <c r="J344" s="68"/>
      <c r="K344" s="68"/>
      <c r="L344" s="68"/>
      <c r="M344" s="68"/>
    </row>
    <row r="345" spans="1:14" x14ac:dyDescent="0.15">
      <c r="A345" s="35" t="s">
        <v>94</v>
      </c>
      <c r="B345" s="47">
        <v>351</v>
      </c>
      <c r="C345" s="36" t="s">
        <v>213</v>
      </c>
      <c r="D345" s="90">
        <v>51640</v>
      </c>
      <c r="E345" s="90">
        <v>4666</v>
      </c>
      <c r="F345" s="91"/>
      <c r="G345" s="77"/>
      <c r="I345" s="5"/>
      <c r="J345" s="68"/>
      <c r="K345" s="68"/>
      <c r="L345" s="68"/>
      <c r="M345" s="68"/>
    </row>
    <row r="346" spans="1:14" x14ac:dyDescent="0.15">
      <c r="A346" s="35" t="s">
        <v>94</v>
      </c>
      <c r="B346" s="47">
        <v>351</v>
      </c>
      <c r="C346" s="36" t="s">
        <v>214</v>
      </c>
      <c r="D346" s="90">
        <v>306195</v>
      </c>
      <c r="E346" s="90">
        <v>175342</v>
      </c>
      <c r="F346" s="91"/>
      <c r="I346" s="5"/>
    </row>
    <row r="347" spans="1:14" x14ac:dyDescent="0.15">
      <c r="A347" s="35" t="s">
        <v>94</v>
      </c>
      <c r="B347" s="47">
        <v>351</v>
      </c>
      <c r="C347" s="36" t="s">
        <v>215</v>
      </c>
      <c r="D347" s="90">
        <v>65832</v>
      </c>
      <c r="E347" s="90">
        <v>37699</v>
      </c>
      <c r="F347" s="91"/>
      <c r="G347" s="77"/>
      <c r="I347" s="5"/>
      <c r="J347" s="68"/>
      <c r="K347" s="68"/>
      <c r="L347" s="68"/>
      <c r="M347" s="68"/>
    </row>
    <row r="348" spans="1:14" x14ac:dyDescent="0.15">
      <c r="A348" s="35" t="s">
        <v>94</v>
      </c>
      <c r="B348" s="47">
        <v>351</v>
      </c>
      <c r="C348" s="36" t="s">
        <v>221</v>
      </c>
      <c r="D348" s="90">
        <v>241098</v>
      </c>
      <c r="E348" s="90">
        <v>19593</v>
      </c>
      <c r="F348" s="91"/>
      <c r="G348" s="77"/>
      <c r="I348" s="5"/>
      <c r="J348" s="68"/>
      <c r="K348" s="68"/>
      <c r="L348" s="68"/>
      <c r="M348" s="68"/>
    </row>
    <row r="349" spans="1:14" x14ac:dyDescent="0.15">
      <c r="A349" s="35" t="s">
        <v>94</v>
      </c>
      <c r="B349" s="47">
        <v>351</v>
      </c>
      <c r="C349" s="36" t="s">
        <v>222</v>
      </c>
      <c r="D349" s="90">
        <v>65239</v>
      </c>
      <c r="E349" s="90">
        <v>5302</v>
      </c>
      <c r="F349" s="91"/>
      <c r="G349" s="77"/>
      <c r="I349" s="5"/>
      <c r="J349" s="68"/>
      <c r="K349" s="68"/>
      <c r="L349" s="68"/>
      <c r="M349" s="68"/>
    </row>
    <row r="350" spans="1:14" x14ac:dyDescent="0.15">
      <c r="A350" s="35" t="s">
        <v>94</v>
      </c>
      <c r="B350" s="47">
        <v>351</v>
      </c>
      <c r="C350" s="36" t="s">
        <v>224</v>
      </c>
      <c r="D350" s="90">
        <v>206245</v>
      </c>
      <c r="E350" s="90">
        <v>0</v>
      </c>
      <c r="F350" s="91"/>
      <c r="G350" s="77"/>
      <c r="I350" s="5"/>
      <c r="J350" s="68"/>
      <c r="K350" s="68"/>
      <c r="L350" s="68"/>
      <c r="M350" s="68"/>
    </row>
    <row r="351" spans="1:14" x14ac:dyDescent="0.15">
      <c r="A351" s="35" t="s">
        <v>94</v>
      </c>
      <c r="B351" s="47">
        <v>351</v>
      </c>
      <c r="C351" s="36" t="s">
        <v>225</v>
      </c>
      <c r="D351" s="90">
        <v>52069</v>
      </c>
      <c r="E351" s="90">
        <v>0</v>
      </c>
      <c r="F351" s="91"/>
      <c r="G351" s="77"/>
      <c r="I351" s="5"/>
      <c r="J351" s="68"/>
      <c r="K351" s="68"/>
      <c r="L351" s="68"/>
      <c r="M351" s="68"/>
    </row>
    <row r="352" spans="1:14" x14ac:dyDescent="0.15">
      <c r="A352" s="35" t="s">
        <v>147</v>
      </c>
      <c r="B352" s="47">
        <v>351</v>
      </c>
      <c r="C352" s="36" t="s">
        <v>231</v>
      </c>
      <c r="D352" s="90">
        <v>178113</v>
      </c>
      <c r="E352" s="90">
        <v>17197</v>
      </c>
      <c r="F352" s="91"/>
      <c r="G352" s="77"/>
      <c r="I352" s="5"/>
    </row>
    <row r="353" spans="1:13" x14ac:dyDescent="0.15">
      <c r="A353" s="35" t="s">
        <v>147</v>
      </c>
      <c r="B353" s="47">
        <v>351</v>
      </c>
      <c r="C353" s="36" t="s">
        <v>232</v>
      </c>
      <c r="D353" s="90">
        <v>49525</v>
      </c>
      <c r="E353" s="90">
        <v>4782</v>
      </c>
      <c r="F353" s="91"/>
      <c r="G353" s="77"/>
      <c r="I353" s="5"/>
      <c r="J353" s="68"/>
      <c r="K353" s="68"/>
      <c r="L353" s="68"/>
      <c r="M353" s="68"/>
    </row>
    <row r="354" spans="1:13" x14ac:dyDescent="0.15">
      <c r="A354" s="35" t="s">
        <v>147</v>
      </c>
      <c r="B354" s="47">
        <v>351</v>
      </c>
      <c r="C354" s="36" t="s">
        <v>234</v>
      </c>
      <c r="D354" s="90">
        <v>99852</v>
      </c>
      <c r="E354" s="90">
        <v>0</v>
      </c>
      <c r="F354" s="91"/>
      <c r="G354" s="77"/>
      <c r="I354" s="5"/>
      <c r="J354" s="68"/>
      <c r="K354" s="68"/>
      <c r="L354" s="68"/>
      <c r="M354" s="68"/>
    </row>
    <row r="355" spans="1:13" x14ac:dyDescent="0.15">
      <c r="A355" s="35" t="s">
        <v>147</v>
      </c>
      <c r="B355" s="47">
        <v>351</v>
      </c>
      <c r="C355" s="36" t="s">
        <v>236</v>
      </c>
      <c r="D355" s="90">
        <v>25518</v>
      </c>
      <c r="E355" s="90">
        <v>0</v>
      </c>
      <c r="F355" s="91"/>
      <c r="G355" s="77"/>
      <c r="I355" s="5"/>
      <c r="J355" s="68"/>
      <c r="K355" s="68"/>
      <c r="L355" s="68"/>
      <c r="M355" s="68"/>
    </row>
    <row r="356" spans="1:13" x14ac:dyDescent="0.15">
      <c r="A356" s="35" t="s">
        <v>94</v>
      </c>
      <c r="B356" s="47">
        <v>363</v>
      </c>
      <c r="C356" s="36" t="s">
        <v>241</v>
      </c>
      <c r="D356" s="90">
        <v>30267</v>
      </c>
      <c r="E356" s="90">
        <v>27039</v>
      </c>
      <c r="F356" s="91"/>
      <c r="G356" s="77"/>
      <c r="I356" s="5"/>
      <c r="J356" s="68"/>
      <c r="K356" s="68"/>
      <c r="L356" s="68"/>
      <c r="M356" s="68"/>
    </row>
    <row r="357" spans="1:13" x14ac:dyDescent="0.15">
      <c r="A357" s="35" t="s">
        <v>94</v>
      </c>
      <c r="B357" s="47">
        <v>363</v>
      </c>
      <c r="C357" s="36" t="s">
        <v>242</v>
      </c>
      <c r="D357" s="90">
        <v>7264</v>
      </c>
      <c r="E357" s="90">
        <v>6489</v>
      </c>
      <c r="F357" s="91"/>
      <c r="G357" s="77"/>
      <c r="I357" s="5"/>
      <c r="J357" s="68"/>
      <c r="K357" s="68"/>
      <c r="L357" s="68"/>
      <c r="M357" s="68"/>
    </row>
    <row r="358" spans="1:13" x14ac:dyDescent="0.15">
      <c r="A358" s="35" t="s">
        <v>244</v>
      </c>
      <c r="B358" s="47">
        <v>365</v>
      </c>
      <c r="C358" s="36" t="s">
        <v>111</v>
      </c>
      <c r="D358" s="90">
        <v>0</v>
      </c>
      <c r="E358" s="90">
        <v>153280</v>
      </c>
      <c r="F358" s="91"/>
      <c r="I358" s="5"/>
    </row>
    <row r="359" spans="1:13" x14ac:dyDescent="0.15">
      <c r="A359" s="35" t="s">
        <v>60</v>
      </c>
      <c r="B359" s="47">
        <v>367</v>
      </c>
      <c r="C359" s="36" t="s">
        <v>49</v>
      </c>
      <c r="D359" s="90">
        <v>141310</v>
      </c>
      <c r="E359" s="90">
        <v>68958</v>
      </c>
      <c r="F359" s="91"/>
      <c r="G359" s="77"/>
      <c r="I359" s="5"/>
      <c r="J359" s="68"/>
      <c r="K359" s="68"/>
      <c r="L359" s="68"/>
      <c r="M359" s="68"/>
    </row>
    <row r="360" spans="1:13" x14ac:dyDescent="0.15">
      <c r="A360" s="35" t="s">
        <v>60</v>
      </c>
      <c r="B360" s="47">
        <v>367</v>
      </c>
      <c r="C360" s="36" t="s">
        <v>167</v>
      </c>
      <c r="D360" s="90">
        <v>141907</v>
      </c>
      <c r="E360" s="90">
        <v>117658</v>
      </c>
      <c r="F360" s="91"/>
      <c r="G360" s="77"/>
      <c r="I360" s="5"/>
      <c r="J360" s="68"/>
      <c r="K360" s="68"/>
      <c r="L360" s="68"/>
      <c r="M360" s="68"/>
    </row>
    <row r="361" spans="1:13" x14ac:dyDescent="0.15">
      <c r="A361" s="35" t="s">
        <v>124</v>
      </c>
      <c r="B361" s="47">
        <v>373</v>
      </c>
      <c r="C361" s="36" t="s">
        <v>258</v>
      </c>
      <c r="D361" s="90">
        <v>0</v>
      </c>
      <c r="E361" s="90">
        <v>123260</v>
      </c>
      <c r="F361" s="91"/>
      <c r="G361" s="77"/>
      <c r="I361" s="5"/>
      <c r="J361" s="68"/>
      <c r="K361" s="68"/>
      <c r="L361" s="68"/>
      <c r="M361" s="68"/>
    </row>
    <row r="362" spans="1:13" x14ac:dyDescent="0.15">
      <c r="A362" s="35" t="s">
        <v>435</v>
      </c>
      <c r="B362" s="47">
        <v>383</v>
      </c>
      <c r="C362" s="36" t="s">
        <v>105</v>
      </c>
      <c r="D362" s="90">
        <v>1244060</v>
      </c>
      <c r="E362" s="90">
        <v>53730</v>
      </c>
      <c r="F362" s="91"/>
      <c r="G362" s="77"/>
      <c r="I362" s="5"/>
      <c r="J362" s="68"/>
      <c r="K362" s="68"/>
      <c r="L362" s="68"/>
      <c r="M362" s="68"/>
    </row>
    <row r="363" spans="1:13" x14ac:dyDescent="0.15">
      <c r="A363" s="35" t="s">
        <v>60</v>
      </c>
      <c r="B363" s="47">
        <v>420</v>
      </c>
      <c r="C363" s="36" t="s">
        <v>273</v>
      </c>
      <c r="D363" s="90">
        <v>243470</v>
      </c>
      <c r="E363" s="90">
        <v>89961</v>
      </c>
      <c r="F363" s="91"/>
      <c r="G363" s="77"/>
      <c r="I363" s="5"/>
      <c r="J363" s="68"/>
      <c r="K363" s="68"/>
      <c r="L363" s="68"/>
      <c r="M363" s="68"/>
    </row>
    <row r="364" spans="1:13" x14ac:dyDescent="0.15">
      <c r="A364" s="35" t="s">
        <v>60</v>
      </c>
      <c r="B364" s="47">
        <v>420</v>
      </c>
      <c r="C364" s="36" t="s">
        <v>274</v>
      </c>
      <c r="D364" s="90">
        <v>16687</v>
      </c>
      <c r="E364" s="90">
        <v>18192</v>
      </c>
      <c r="F364" s="91"/>
      <c r="G364" s="77"/>
      <c r="I364" s="5"/>
    </row>
    <row r="365" spans="1:13" x14ac:dyDescent="0.15">
      <c r="A365" s="35" t="s">
        <v>131</v>
      </c>
      <c r="B365" s="47">
        <v>430</v>
      </c>
      <c r="C365" s="36" t="s">
        <v>294</v>
      </c>
      <c r="D365" s="90">
        <v>3735814</v>
      </c>
      <c r="E365" s="90">
        <v>942234</v>
      </c>
      <c r="F365" s="91"/>
      <c r="G365" s="77"/>
      <c r="I365" s="5"/>
      <c r="J365" s="68"/>
      <c r="K365" s="68"/>
      <c r="L365" s="68"/>
      <c r="M365" s="68"/>
    </row>
    <row r="366" spans="1:13" x14ac:dyDescent="0.15">
      <c r="A366" s="35" t="s">
        <v>131</v>
      </c>
      <c r="B366" s="47">
        <v>430</v>
      </c>
      <c r="C366" s="36" t="s">
        <v>295</v>
      </c>
      <c r="D366" s="90">
        <v>59249</v>
      </c>
      <c r="E366" s="90">
        <v>194192</v>
      </c>
      <c r="F366" s="91"/>
      <c r="G366" s="77"/>
      <c r="I366" s="5"/>
      <c r="J366" s="68"/>
      <c r="K366" s="68"/>
      <c r="L366" s="68"/>
      <c r="M366" s="68"/>
    </row>
    <row r="367" spans="1:13" x14ac:dyDescent="0.15">
      <c r="A367" s="35" t="s">
        <v>271</v>
      </c>
      <c r="B367" s="47">
        <v>442</v>
      </c>
      <c r="C367" s="36" t="s">
        <v>276</v>
      </c>
      <c r="D367" s="90">
        <v>0</v>
      </c>
      <c r="E367" s="90">
        <v>450486</v>
      </c>
      <c r="F367" s="91"/>
      <c r="G367" s="77"/>
      <c r="I367" s="5"/>
      <c r="J367" s="68"/>
      <c r="K367" s="68"/>
      <c r="L367" s="68"/>
      <c r="M367" s="68"/>
    </row>
    <row r="368" spans="1:13" x14ac:dyDescent="0.15">
      <c r="A368" s="35" t="s">
        <v>67</v>
      </c>
      <c r="B368" s="47">
        <v>449</v>
      </c>
      <c r="C368" s="36" t="s">
        <v>273</v>
      </c>
      <c r="D368" s="90">
        <v>92527</v>
      </c>
      <c r="E368" s="90">
        <v>29940</v>
      </c>
      <c r="F368" s="91"/>
      <c r="G368" s="77"/>
      <c r="I368" s="5"/>
      <c r="J368" s="68"/>
      <c r="K368" s="68"/>
      <c r="L368" s="68"/>
      <c r="M368" s="68"/>
    </row>
    <row r="369" spans="1:14" x14ac:dyDescent="0.15">
      <c r="A369" s="35" t="s">
        <v>436</v>
      </c>
      <c r="B369" s="47">
        <v>472</v>
      </c>
      <c r="C369" s="36" t="s">
        <v>69</v>
      </c>
      <c r="D369" s="90">
        <v>1402477</v>
      </c>
      <c r="E369" s="90">
        <v>104263</v>
      </c>
      <c r="F369" s="91"/>
      <c r="G369" s="77"/>
      <c r="I369" s="5"/>
      <c r="J369" s="68"/>
      <c r="K369" s="68"/>
      <c r="L369" s="68"/>
      <c r="M369" s="68"/>
    </row>
    <row r="370" spans="1:14" x14ac:dyDescent="0.15">
      <c r="A370" s="35" t="s">
        <v>271</v>
      </c>
      <c r="B370" s="47">
        <v>473</v>
      </c>
      <c r="C370" s="36" t="s">
        <v>350</v>
      </c>
      <c r="D370" s="90">
        <v>0</v>
      </c>
      <c r="E370" s="90">
        <v>206287</v>
      </c>
      <c r="F370" s="91"/>
      <c r="G370" s="77"/>
      <c r="I370" s="5"/>
    </row>
    <row r="371" spans="1:14" x14ac:dyDescent="0.15">
      <c r="A371" s="35" t="s">
        <v>436</v>
      </c>
      <c r="B371" s="47">
        <v>486</v>
      </c>
      <c r="C371" s="36" t="s">
        <v>111</v>
      </c>
      <c r="D371" s="90">
        <v>312299</v>
      </c>
      <c r="E371" s="90">
        <v>87725</v>
      </c>
      <c r="F371" s="91"/>
      <c r="G371" s="77"/>
      <c r="I371" s="5"/>
      <c r="J371" s="68"/>
      <c r="K371" s="68"/>
      <c r="L371" s="68"/>
      <c r="M371" s="68"/>
    </row>
    <row r="372" spans="1:14" x14ac:dyDescent="0.15">
      <c r="A372" s="35" t="s">
        <v>60</v>
      </c>
      <c r="B372" s="47">
        <v>495</v>
      </c>
      <c r="C372" s="36" t="s">
        <v>362</v>
      </c>
      <c r="D372" s="90">
        <v>204749</v>
      </c>
      <c r="E372" s="90">
        <v>107567</v>
      </c>
      <c r="F372" s="91"/>
      <c r="G372" s="77"/>
      <c r="I372" s="5"/>
      <c r="J372" s="68"/>
      <c r="K372" s="68"/>
      <c r="L372" s="68"/>
      <c r="M372" s="68"/>
    </row>
    <row r="373" spans="1:14" x14ac:dyDescent="0.15">
      <c r="A373" s="35" t="s">
        <v>60</v>
      </c>
      <c r="B373" s="47">
        <v>495</v>
      </c>
      <c r="C373" s="36" t="s">
        <v>363</v>
      </c>
      <c r="D373" s="90">
        <v>0</v>
      </c>
      <c r="E373" s="90">
        <v>12940</v>
      </c>
      <c r="F373" s="91"/>
      <c r="G373" s="77"/>
      <c r="I373" s="5"/>
      <c r="J373" s="68"/>
      <c r="K373" s="68"/>
      <c r="L373" s="68"/>
      <c r="M373" s="68"/>
    </row>
    <row r="374" spans="1:14" x14ac:dyDescent="0.15">
      <c r="A374" s="35" t="s">
        <v>376</v>
      </c>
      <c r="B374" s="47">
        <v>510</v>
      </c>
      <c r="C374" s="36" t="s">
        <v>324</v>
      </c>
      <c r="D374" s="90">
        <v>186544</v>
      </c>
      <c r="E374" s="90">
        <v>166538</v>
      </c>
      <c r="F374" s="91"/>
      <c r="G374" s="77"/>
      <c r="I374" s="5"/>
      <c r="J374" s="68"/>
      <c r="K374" s="68"/>
      <c r="L374" s="68"/>
      <c r="M374" s="68"/>
      <c r="N374" s="76"/>
    </row>
    <row r="375" spans="1:14" x14ac:dyDescent="0.15">
      <c r="A375" s="35" t="s">
        <v>376</v>
      </c>
      <c r="B375" s="47">
        <v>510</v>
      </c>
      <c r="C375" s="36" t="s">
        <v>326</v>
      </c>
      <c r="D375" s="90">
        <v>93648</v>
      </c>
      <c r="E375" s="90">
        <v>27878</v>
      </c>
      <c r="F375" s="91"/>
      <c r="G375" s="77"/>
      <c r="I375" s="5"/>
    </row>
    <row r="376" spans="1:14" x14ac:dyDescent="0.15">
      <c r="A376" s="35" t="s">
        <v>298</v>
      </c>
      <c r="B376" s="47">
        <v>511</v>
      </c>
      <c r="C376" s="36" t="s">
        <v>345</v>
      </c>
      <c r="D376" s="90">
        <v>0</v>
      </c>
      <c r="E376" s="90">
        <v>292725</v>
      </c>
      <c r="F376" s="91"/>
      <c r="G376" s="77"/>
      <c r="I376" s="5"/>
      <c r="J376" s="68"/>
      <c r="K376" s="68"/>
      <c r="L376" s="68"/>
      <c r="M376" s="68"/>
    </row>
    <row r="377" spans="1:14" x14ac:dyDescent="0.15">
      <c r="A377" s="35" t="s">
        <v>244</v>
      </c>
      <c r="B377" s="47">
        <v>511</v>
      </c>
      <c r="C377" s="36" t="s">
        <v>346</v>
      </c>
      <c r="D377" s="90">
        <v>0</v>
      </c>
      <c r="E377" s="90">
        <v>64577</v>
      </c>
      <c r="F377" s="91"/>
      <c r="G377" s="77"/>
      <c r="I377" s="5"/>
      <c r="J377" s="68"/>
      <c r="K377" s="68"/>
      <c r="L377" s="68"/>
      <c r="M377" s="68"/>
    </row>
    <row r="378" spans="1:14" x14ac:dyDescent="0.15">
      <c r="A378" s="35" t="s">
        <v>60</v>
      </c>
      <c r="B378" s="47">
        <v>518</v>
      </c>
      <c r="C378" s="36" t="s">
        <v>50</v>
      </c>
      <c r="D378" s="90">
        <v>92664</v>
      </c>
      <c r="E378" s="90">
        <v>93994</v>
      </c>
      <c r="F378" s="91"/>
      <c r="G378" s="77"/>
      <c r="I378" s="5"/>
      <c r="J378" s="68"/>
      <c r="K378" s="68"/>
      <c r="L378" s="68"/>
      <c r="M378" s="68"/>
    </row>
    <row r="379" spans="1:14" x14ac:dyDescent="0.15">
      <c r="A379" s="35" t="s">
        <v>170</v>
      </c>
      <c r="B379" s="47">
        <v>523</v>
      </c>
      <c r="C379" s="36" t="s">
        <v>268</v>
      </c>
      <c r="D379" s="90">
        <v>34724</v>
      </c>
      <c r="E379" s="90">
        <v>83965</v>
      </c>
      <c r="F379" s="91"/>
      <c r="G379" s="77"/>
      <c r="I379" s="5"/>
      <c r="J379" s="68"/>
      <c r="K379" s="68"/>
      <c r="L379" s="68"/>
      <c r="M379" s="68"/>
    </row>
    <row r="380" spans="1:14" x14ac:dyDescent="0.15">
      <c r="A380" s="35"/>
      <c r="B380" s="47"/>
      <c r="C380" s="36"/>
      <c r="D380" s="90"/>
      <c r="E380" s="90"/>
      <c r="F380" s="91"/>
    </row>
    <row r="381" spans="1:14" x14ac:dyDescent="0.15">
      <c r="A381" s="92" t="s">
        <v>437</v>
      </c>
      <c r="B381" s="56"/>
      <c r="C381" s="57"/>
      <c r="D381" s="55">
        <v>13703822.219999999</v>
      </c>
      <c r="E381" s="55">
        <v>7002839.8700000001</v>
      </c>
      <c r="F381" s="55">
        <v>0</v>
      </c>
      <c r="G381" s="77"/>
      <c r="I381" s="5"/>
      <c r="J381" s="68"/>
      <c r="K381" s="68"/>
      <c r="L381" s="68"/>
      <c r="M381" s="68"/>
    </row>
    <row r="382" spans="1:14" x14ac:dyDescent="0.15">
      <c r="A382" s="76"/>
      <c r="B382" s="2"/>
      <c r="C382" s="2"/>
      <c r="D382" s="76"/>
      <c r="E382" s="5"/>
      <c r="F382" s="76"/>
      <c r="G382" s="77"/>
      <c r="I382" s="5"/>
      <c r="J382" s="68"/>
      <c r="K382" s="68"/>
      <c r="L382" s="68"/>
      <c r="M382" s="68"/>
    </row>
    <row r="383" spans="1:14" x14ac:dyDescent="0.15">
      <c r="A383" s="76"/>
      <c r="B383" s="2"/>
      <c r="C383" s="2"/>
      <c r="D383" s="76"/>
      <c r="E383" s="5"/>
      <c r="F383" s="76"/>
      <c r="G383" s="77"/>
      <c r="I383" s="5"/>
      <c r="J383" s="68"/>
      <c r="K383" s="68"/>
      <c r="L383" s="68"/>
      <c r="M383" s="68"/>
    </row>
    <row r="384" spans="1:14" ht="12.75" x14ac:dyDescent="0.2">
      <c r="A384" s="8" t="s">
        <v>438</v>
      </c>
      <c r="B384" s="76"/>
      <c r="C384" s="76"/>
      <c r="E384" s="6"/>
      <c r="F384" s="93"/>
      <c r="G384" s="93"/>
      <c r="L384" s="94"/>
      <c r="M384" s="68"/>
    </row>
    <row r="385" spans="1:13" ht="12.75" x14ac:dyDescent="0.2">
      <c r="A385" s="1" t="s">
        <v>422</v>
      </c>
      <c r="B385" s="76"/>
      <c r="C385" s="76"/>
      <c r="E385" s="6"/>
      <c r="F385" s="93"/>
      <c r="G385" s="93"/>
      <c r="L385" s="94"/>
    </row>
    <row r="386" spans="1:13" ht="12.75" x14ac:dyDescent="0.2">
      <c r="A386" s="79" t="s">
        <v>708</v>
      </c>
      <c r="B386" s="6"/>
      <c r="C386" s="6"/>
      <c r="E386" s="6"/>
      <c r="F386" s="93"/>
      <c r="G386" s="93"/>
      <c r="L386" s="94"/>
      <c r="M386" s="68"/>
    </row>
    <row r="387" spans="1:13" x14ac:dyDescent="0.15">
      <c r="A387" s="10"/>
      <c r="B387" s="10"/>
      <c r="C387" s="10"/>
      <c r="D387" s="10"/>
      <c r="E387" s="10"/>
      <c r="F387" s="95"/>
      <c r="G387" s="95"/>
      <c r="H387" s="10"/>
      <c r="I387" s="10"/>
      <c r="J387" s="10"/>
      <c r="K387" s="10"/>
      <c r="L387" s="94"/>
      <c r="M387" s="68"/>
    </row>
    <row r="388" spans="1:13" ht="12.75" x14ac:dyDescent="0.2">
      <c r="A388" s="80"/>
      <c r="B388" s="81" t="s">
        <v>439</v>
      </c>
      <c r="C388" s="81"/>
      <c r="D388" s="81"/>
      <c r="E388" s="96"/>
      <c r="F388" s="81" t="s">
        <v>440</v>
      </c>
      <c r="G388" s="81" t="s">
        <v>441</v>
      </c>
      <c r="H388" s="81" t="s">
        <v>442</v>
      </c>
      <c r="I388" s="81" t="s">
        <v>14</v>
      </c>
      <c r="J388" s="81" t="s">
        <v>442</v>
      </c>
      <c r="K388" s="81" t="s">
        <v>443</v>
      </c>
      <c r="L388" s="81" t="s">
        <v>444</v>
      </c>
      <c r="M388" s="68"/>
    </row>
    <row r="389" spans="1:13" ht="12.75" x14ac:dyDescent="0.2">
      <c r="A389" s="84" t="s">
        <v>445</v>
      </c>
      <c r="B389" s="85" t="s">
        <v>446</v>
      </c>
      <c r="C389" s="85" t="s">
        <v>447</v>
      </c>
      <c r="D389" s="85" t="s">
        <v>5</v>
      </c>
      <c r="E389" s="85" t="s">
        <v>7</v>
      </c>
      <c r="F389" s="85" t="s">
        <v>15</v>
      </c>
      <c r="G389" s="85" t="s">
        <v>448</v>
      </c>
      <c r="H389" s="85" t="s">
        <v>449</v>
      </c>
      <c r="I389" s="85" t="s">
        <v>450</v>
      </c>
      <c r="J389" s="85" t="s">
        <v>451</v>
      </c>
      <c r="K389" s="85" t="s">
        <v>452</v>
      </c>
      <c r="L389" s="85" t="s">
        <v>453</v>
      </c>
      <c r="M389" s="68"/>
    </row>
    <row r="390" spans="1:13" ht="12.75" x14ac:dyDescent="0.2">
      <c r="A390" s="84" t="s">
        <v>429</v>
      </c>
      <c r="B390" s="85" t="s">
        <v>454</v>
      </c>
      <c r="C390" s="85" t="s">
        <v>455</v>
      </c>
      <c r="D390" s="85" t="s">
        <v>456</v>
      </c>
      <c r="E390" s="22"/>
      <c r="F390" s="85" t="s">
        <v>457</v>
      </c>
      <c r="G390" s="85" t="s">
        <v>458</v>
      </c>
      <c r="H390" s="85" t="s">
        <v>459</v>
      </c>
      <c r="I390" s="85" t="s">
        <v>460</v>
      </c>
      <c r="J390" s="85" t="s">
        <v>21</v>
      </c>
      <c r="K390" s="97" t="s">
        <v>21</v>
      </c>
      <c r="L390" s="97" t="s">
        <v>461</v>
      </c>
    </row>
    <row r="391" spans="1:13" ht="12.75" x14ac:dyDescent="0.2">
      <c r="A391" s="87"/>
      <c r="B391" s="88" t="s">
        <v>462</v>
      </c>
      <c r="C391" s="88"/>
      <c r="D391" s="88"/>
      <c r="E391" s="32"/>
      <c r="F391" s="98"/>
      <c r="G391" s="98"/>
      <c r="H391" s="88"/>
      <c r="I391" s="88" t="s">
        <v>33</v>
      </c>
      <c r="J391" s="88"/>
      <c r="K391" s="99"/>
      <c r="L391" s="99" t="s">
        <v>463</v>
      </c>
      <c r="M391" s="68"/>
    </row>
    <row r="392" spans="1:13" x14ac:dyDescent="0.15">
      <c r="A392" s="10"/>
      <c r="B392" s="10"/>
      <c r="C392" s="10"/>
      <c r="D392" s="10"/>
      <c r="E392" s="10"/>
      <c r="F392" s="95"/>
      <c r="G392" s="95"/>
      <c r="H392" s="10"/>
      <c r="I392" s="10"/>
      <c r="J392" s="10"/>
      <c r="K392" s="10"/>
      <c r="L392" s="94"/>
      <c r="M392" s="68"/>
    </row>
    <row r="393" spans="1:13" x14ac:dyDescent="0.15">
      <c r="A393" s="131" t="s">
        <v>709</v>
      </c>
      <c r="B393" s="35"/>
      <c r="C393" s="6"/>
      <c r="D393" s="47"/>
      <c r="E393" s="36"/>
      <c r="F393" s="101"/>
      <c r="G393" s="36"/>
      <c r="H393" s="102"/>
      <c r="I393" s="102"/>
      <c r="J393" s="102"/>
      <c r="K393" s="102"/>
      <c r="L393" s="94"/>
      <c r="M393" s="68"/>
    </row>
    <row r="394" spans="1:13" x14ac:dyDescent="0.15">
      <c r="A394" s="35"/>
      <c r="B394" s="35"/>
      <c r="C394" s="6"/>
      <c r="D394" s="47"/>
      <c r="E394" s="36"/>
      <c r="F394" s="101"/>
      <c r="G394" s="36"/>
      <c r="H394" s="102"/>
      <c r="I394" s="102"/>
      <c r="J394" s="102"/>
      <c r="K394" s="102"/>
      <c r="L394" s="94"/>
      <c r="M394" s="68"/>
    </row>
    <row r="395" spans="1:13" x14ac:dyDescent="0.15">
      <c r="A395" s="103" t="s">
        <v>437</v>
      </c>
      <c r="B395" s="57"/>
      <c r="C395" s="57"/>
      <c r="D395" s="57"/>
      <c r="E395" s="57"/>
      <c r="F395" s="104"/>
      <c r="G395" s="104"/>
      <c r="H395" s="55"/>
      <c r="I395" s="59">
        <v>0</v>
      </c>
      <c r="J395" s="59">
        <v>0</v>
      </c>
      <c r="K395" s="59">
        <v>0</v>
      </c>
      <c r="L395" s="55"/>
      <c r="M395" s="68"/>
    </row>
    <row r="396" spans="1:13" x14ac:dyDescent="0.15">
      <c r="A396" s="107"/>
      <c r="B396" s="6"/>
      <c r="C396" s="6"/>
      <c r="E396" s="6"/>
      <c r="F396" s="93"/>
      <c r="G396" s="93"/>
      <c r="H396" s="63"/>
      <c r="I396" s="63"/>
      <c r="J396" s="63"/>
      <c r="K396" s="63"/>
      <c r="L396" s="94"/>
    </row>
    <row r="397" spans="1:13" x14ac:dyDescent="0.15">
      <c r="A397" s="108" t="s">
        <v>465</v>
      </c>
      <c r="B397" s="6"/>
      <c r="C397" s="6"/>
      <c r="E397" s="6"/>
      <c r="F397" s="93"/>
      <c r="G397" s="93"/>
      <c r="H397" s="68"/>
      <c r="I397" s="68"/>
      <c r="J397" s="68"/>
      <c r="K397" s="68"/>
      <c r="L397" s="94"/>
      <c r="M397" s="68"/>
    </row>
    <row r="398" spans="1:13" x14ac:dyDescent="0.15">
      <c r="A398" s="70" t="s">
        <v>466</v>
      </c>
      <c r="B398" s="6"/>
      <c r="C398" s="6"/>
      <c r="E398" s="72"/>
      <c r="F398" s="109"/>
      <c r="G398" s="110"/>
      <c r="H398" s="68"/>
      <c r="I398" s="68"/>
      <c r="J398" s="68"/>
      <c r="K398" s="68"/>
      <c r="L398" s="94"/>
      <c r="M398" s="68"/>
    </row>
    <row r="399" spans="1:13" x14ac:dyDescent="0.15">
      <c r="A399" s="70" t="s">
        <v>467</v>
      </c>
      <c r="B399" s="6"/>
      <c r="C399" s="6"/>
      <c r="E399" s="6"/>
      <c r="F399" s="93"/>
      <c r="G399" s="93"/>
      <c r="L399" s="94"/>
      <c r="M399" s="68"/>
    </row>
    <row r="400" spans="1:13" x14ac:dyDescent="0.15">
      <c r="A400" s="132"/>
      <c r="B400" s="6"/>
      <c r="C400" s="6"/>
      <c r="E400" s="6"/>
      <c r="F400" s="93"/>
      <c r="G400" s="93"/>
      <c r="H400" s="68"/>
      <c r="I400" s="68"/>
      <c r="J400" s="68"/>
      <c r="K400" s="68"/>
      <c r="L400" s="94"/>
      <c r="M400" s="68"/>
    </row>
    <row r="401" spans="1:14" x14ac:dyDescent="0.15">
      <c r="A401" s="132"/>
      <c r="B401" s="6"/>
      <c r="C401" s="6"/>
      <c r="E401" s="6"/>
      <c r="F401" s="93"/>
      <c r="G401" s="93"/>
      <c r="H401" s="68"/>
      <c r="I401" s="68"/>
      <c r="J401" s="68"/>
      <c r="K401" s="68"/>
      <c r="L401" s="94"/>
      <c r="M401" s="68"/>
    </row>
    <row r="402" spans="1:14" ht="12.75" x14ac:dyDescent="0.2">
      <c r="A402" s="111"/>
      <c r="B402" s="111"/>
      <c r="C402" s="112"/>
      <c r="D402" s="112"/>
      <c r="E402" s="112"/>
      <c r="F402" s="112"/>
      <c r="G402" s="77"/>
      <c r="I402" s="5"/>
    </row>
    <row r="403" spans="1:14" x14ac:dyDescent="0.15">
      <c r="A403" s="113" t="s">
        <v>468</v>
      </c>
      <c r="B403" s="114"/>
      <c r="C403" s="114"/>
      <c r="D403" s="114"/>
      <c r="E403" s="114"/>
      <c r="F403" s="115"/>
      <c r="G403" s="77"/>
      <c r="I403" s="5"/>
      <c r="J403" s="68"/>
      <c r="K403" s="68"/>
      <c r="L403" s="68"/>
      <c r="M403" s="68"/>
    </row>
    <row r="404" spans="1:14" ht="31.5" x14ac:dyDescent="0.15">
      <c r="A404" s="116" t="s">
        <v>469</v>
      </c>
      <c r="B404" s="117" t="s">
        <v>470</v>
      </c>
      <c r="C404" s="117" t="s">
        <v>471</v>
      </c>
      <c r="D404" s="118" t="s">
        <v>472</v>
      </c>
      <c r="E404" s="117" t="s">
        <v>473</v>
      </c>
      <c r="F404" s="119" t="s">
        <v>474</v>
      </c>
      <c r="G404" s="77"/>
      <c r="I404" s="5"/>
      <c r="J404" s="68"/>
      <c r="K404" s="68"/>
      <c r="L404" s="68"/>
      <c r="M404" s="68"/>
    </row>
    <row r="405" spans="1:14" ht="112.5" x14ac:dyDescent="0.15">
      <c r="A405" s="120">
        <v>193</v>
      </c>
      <c r="B405" s="121" t="s">
        <v>35</v>
      </c>
      <c r="C405" s="121" t="s">
        <v>475</v>
      </c>
      <c r="D405" s="121" t="s">
        <v>476</v>
      </c>
      <c r="E405" s="122" t="s">
        <v>477</v>
      </c>
      <c r="F405" s="122" t="s">
        <v>478</v>
      </c>
      <c r="G405" s="77"/>
      <c r="I405" s="5"/>
      <c r="J405" s="68"/>
      <c r="K405" s="68"/>
      <c r="L405" s="68"/>
      <c r="M405" s="68"/>
    </row>
    <row r="406" spans="1:14" ht="112.5" x14ac:dyDescent="0.15">
      <c r="A406" s="123">
        <v>199</v>
      </c>
      <c r="B406" s="124" t="s">
        <v>40</v>
      </c>
      <c r="C406" s="124" t="s">
        <v>475</v>
      </c>
      <c r="D406" s="124" t="s">
        <v>476</v>
      </c>
      <c r="E406" s="125" t="s">
        <v>477</v>
      </c>
      <c r="F406" s="125" t="s">
        <v>479</v>
      </c>
      <c r="G406" s="77"/>
      <c r="I406" s="5"/>
      <c r="J406" s="68"/>
      <c r="K406" s="68"/>
      <c r="L406" s="68"/>
      <c r="M406" s="68"/>
    </row>
    <row r="407" spans="1:14" ht="146.25" x14ac:dyDescent="0.15">
      <c r="A407" s="120">
        <v>202</v>
      </c>
      <c r="B407" s="121" t="s">
        <v>43</v>
      </c>
      <c r="C407" s="121" t="s">
        <v>475</v>
      </c>
      <c r="D407" s="121" t="s">
        <v>476</v>
      </c>
      <c r="E407" s="122" t="s">
        <v>480</v>
      </c>
      <c r="F407" s="122" t="s">
        <v>481</v>
      </c>
      <c r="G407" s="77"/>
      <c r="I407" s="5"/>
      <c r="J407" s="68"/>
      <c r="K407" s="68"/>
      <c r="L407" s="68"/>
      <c r="M407" s="68"/>
    </row>
    <row r="408" spans="1:14" ht="45" x14ac:dyDescent="0.15">
      <c r="A408" s="123">
        <v>211</v>
      </c>
      <c r="B408" s="124" t="s">
        <v>48</v>
      </c>
      <c r="C408" s="124" t="s">
        <v>482</v>
      </c>
      <c r="D408" s="124" t="s">
        <v>476</v>
      </c>
      <c r="E408" s="124" t="s">
        <v>483</v>
      </c>
      <c r="F408" s="124" t="s">
        <v>484</v>
      </c>
      <c r="G408" s="77"/>
      <c r="I408" s="5"/>
    </row>
    <row r="409" spans="1:14" ht="56.25" x14ac:dyDescent="0.15">
      <c r="A409" s="120">
        <v>221</v>
      </c>
      <c r="B409" s="121" t="s">
        <v>53</v>
      </c>
      <c r="C409" s="121" t="s">
        <v>482</v>
      </c>
      <c r="D409" s="121" t="s">
        <v>485</v>
      </c>
      <c r="E409" s="124" t="s">
        <v>486</v>
      </c>
      <c r="F409" s="124" t="s">
        <v>487</v>
      </c>
      <c r="G409" s="77"/>
      <c r="I409" s="5"/>
      <c r="J409" s="68"/>
      <c r="K409" s="68"/>
      <c r="L409" s="68"/>
      <c r="M409" s="68"/>
    </row>
    <row r="410" spans="1:14" ht="33.75" x14ac:dyDescent="0.15">
      <c r="A410" s="123">
        <v>225</v>
      </c>
      <c r="B410" s="124" t="s">
        <v>61</v>
      </c>
      <c r="C410" s="124" t="s">
        <v>488</v>
      </c>
      <c r="D410" s="124" t="s">
        <v>489</v>
      </c>
      <c r="E410" s="124" t="s">
        <v>490</v>
      </c>
      <c r="F410" s="124" t="s">
        <v>491</v>
      </c>
      <c r="G410" s="77"/>
      <c r="I410" s="5"/>
      <c r="J410" s="68"/>
      <c r="K410" s="68"/>
      <c r="L410" s="68"/>
      <c r="M410" s="68"/>
    </row>
    <row r="411" spans="1:14" ht="22.5" x14ac:dyDescent="0.15">
      <c r="A411" s="120">
        <v>226</v>
      </c>
      <c r="B411" s="121" t="s">
        <v>492</v>
      </c>
      <c r="C411" s="121" t="s">
        <v>482</v>
      </c>
      <c r="D411" s="121" t="s">
        <v>476</v>
      </c>
      <c r="E411" s="121" t="s">
        <v>493</v>
      </c>
      <c r="F411" s="121" t="s">
        <v>494</v>
      </c>
      <c r="G411" s="77"/>
      <c r="I411" s="5"/>
      <c r="J411" s="68"/>
      <c r="K411" s="68"/>
      <c r="L411" s="68"/>
      <c r="M411" s="68"/>
    </row>
    <row r="412" spans="1:14" ht="22.5" x14ac:dyDescent="0.15">
      <c r="A412" s="123">
        <v>228</v>
      </c>
      <c r="B412" s="124" t="s">
        <v>66</v>
      </c>
      <c r="C412" s="124" t="s">
        <v>488</v>
      </c>
      <c r="D412" s="124" t="s">
        <v>489</v>
      </c>
      <c r="E412" s="124" t="s">
        <v>495</v>
      </c>
      <c r="F412" s="124" t="s">
        <v>495</v>
      </c>
      <c r="G412" s="77"/>
      <c r="I412" s="5"/>
      <c r="J412" s="68"/>
      <c r="K412" s="68"/>
      <c r="L412" s="68"/>
      <c r="M412" s="68"/>
    </row>
    <row r="413" spans="1:14" ht="33.75" x14ac:dyDescent="0.15">
      <c r="A413" s="120">
        <v>233</v>
      </c>
      <c r="B413" s="121" t="s">
        <v>496</v>
      </c>
      <c r="C413" s="121" t="s">
        <v>482</v>
      </c>
      <c r="D413" s="121" t="s">
        <v>497</v>
      </c>
      <c r="E413" s="124" t="s">
        <v>498</v>
      </c>
      <c r="F413" s="124" t="s">
        <v>499</v>
      </c>
      <c r="G413" s="77"/>
      <c r="I413" s="5"/>
      <c r="J413" s="68"/>
      <c r="K413" s="68"/>
      <c r="L413" s="68"/>
      <c r="M413" s="68"/>
    </row>
    <row r="414" spans="1:14" ht="67.5" x14ac:dyDescent="0.15">
      <c r="A414" s="123">
        <v>236</v>
      </c>
      <c r="B414" s="124" t="s">
        <v>68</v>
      </c>
      <c r="C414" s="124" t="s">
        <v>475</v>
      </c>
      <c r="D414" s="124" t="s">
        <v>489</v>
      </c>
      <c r="E414" s="124" t="s">
        <v>500</v>
      </c>
      <c r="F414" s="124" t="s">
        <v>501</v>
      </c>
      <c r="G414" s="77"/>
      <c r="I414" s="5"/>
    </row>
    <row r="415" spans="1:14" ht="33.75" x14ac:dyDescent="0.15">
      <c r="A415" s="120">
        <v>239</v>
      </c>
      <c r="B415" s="121" t="s">
        <v>73</v>
      </c>
      <c r="C415" s="121" t="s">
        <v>502</v>
      </c>
      <c r="D415" s="121" t="s">
        <v>476</v>
      </c>
      <c r="E415" s="121" t="s">
        <v>503</v>
      </c>
      <c r="F415" s="121" t="s">
        <v>503</v>
      </c>
      <c r="G415" s="77"/>
      <c r="I415" s="5"/>
      <c r="J415" s="68"/>
      <c r="K415" s="68"/>
      <c r="L415" s="68"/>
      <c r="M415" s="68"/>
      <c r="N415" s="68"/>
    </row>
    <row r="416" spans="1:14" ht="33.75" x14ac:dyDescent="0.15">
      <c r="A416" s="123">
        <v>243</v>
      </c>
      <c r="B416" s="124" t="s">
        <v>504</v>
      </c>
      <c r="C416" s="124" t="s">
        <v>502</v>
      </c>
      <c r="D416" s="124" t="s">
        <v>476</v>
      </c>
      <c r="E416" s="124" t="s">
        <v>505</v>
      </c>
      <c r="F416" s="124" t="s">
        <v>505</v>
      </c>
      <c r="G416" s="77"/>
      <c r="I416" s="5"/>
      <c r="J416" s="68"/>
      <c r="K416" s="68"/>
      <c r="L416" s="68"/>
      <c r="M416" s="68"/>
      <c r="N416" s="68"/>
    </row>
    <row r="417" spans="1:14" ht="90" x14ac:dyDescent="0.15">
      <c r="A417" s="120">
        <v>245</v>
      </c>
      <c r="B417" s="121" t="s">
        <v>76</v>
      </c>
      <c r="C417" s="121" t="s">
        <v>482</v>
      </c>
      <c r="D417" s="121" t="s">
        <v>485</v>
      </c>
      <c r="E417" s="124" t="s">
        <v>506</v>
      </c>
      <c r="F417" s="124" t="s">
        <v>507</v>
      </c>
      <c r="G417" s="77"/>
      <c r="I417" s="5"/>
      <c r="J417" s="68"/>
      <c r="K417" s="68"/>
      <c r="L417" s="68"/>
      <c r="M417" s="68"/>
      <c r="N417" s="68"/>
    </row>
    <row r="418" spans="1:14" ht="90" x14ac:dyDescent="0.15">
      <c r="A418" s="123">
        <v>247</v>
      </c>
      <c r="B418" s="124" t="s">
        <v>81</v>
      </c>
      <c r="C418" s="124" t="s">
        <v>482</v>
      </c>
      <c r="D418" s="124" t="s">
        <v>485</v>
      </c>
      <c r="E418" s="124" t="s">
        <v>508</v>
      </c>
      <c r="F418" s="124" t="s">
        <v>509</v>
      </c>
      <c r="G418" s="78"/>
      <c r="I418" s="5"/>
      <c r="J418" s="68"/>
      <c r="K418" s="68"/>
      <c r="L418" s="68"/>
      <c r="M418" s="68"/>
      <c r="N418" s="68"/>
    </row>
    <row r="419" spans="1:14" ht="22.5" x14ac:dyDescent="0.15">
      <c r="A419" s="120">
        <v>262</v>
      </c>
      <c r="B419" s="121" t="s">
        <v>86</v>
      </c>
      <c r="C419" s="121" t="s">
        <v>510</v>
      </c>
      <c r="D419" s="121" t="s">
        <v>476</v>
      </c>
      <c r="E419" s="121" t="s">
        <v>511</v>
      </c>
      <c r="F419" s="121" t="s">
        <v>511</v>
      </c>
      <c r="G419" s="78"/>
      <c r="I419" s="5"/>
      <c r="J419" s="68"/>
      <c r="K419" s="68"/>
      <c r="L419" s="68"/>
      <c r="M419" s="68"/>
      <c r="N419" s="68"/>
    </row>
    <row r="420" spans="1:14" ht="67.5" x14ac:dyDescent="0.15">
      <c r="A420" s="123">
        <v>265</v>
      </c>
      <c r="B420" s="124" t="s">
        <v>512</v>
      </c>
      <c r="C420" s="124" t="s">
        <v>513</v>
      </c>
      <c r="D420" s="124" t="s">
        <v>485</v>
      </c>
      <c r="E420" s="124" t="s">
        <v>514</v>
      </c>
      <c r="F420" s="124" t="s">
        <v>515</v>
      </c>
      <c r="G420" s="78"/>
      <c r="I420" s="5"/>
    </row>
    <row r="421" spans="1:14" ht="22.5" x14ac:dyDescent="0.15">
      <c r="A421" s="120">
        <v>270</v>
      </c>
      <c r="B421" s="121" t="s">
        <v>93</v>
      </c>
      <c r="C421" s="121" t="s">
        <v>488</v>
      </c>
      <c r="D421" s="121" t="s">
        <v>489</v>
      </c>
      <c r="E421" s="121" t="s">
        <v>495</v>
      </c>
      <c r="F421" s="121" t="s">
        <v>495</v>
      </c>
      <c r="G421" s="78"/>
      <c r="I421" s="5"/>
    </row>
    <row r="422" spans="1:14" ht="101.25" x14ac:dyDescent="0.15">
      <c r="A422" s="123">
        <v>271</v>
      </c>
      <c r="B422" s="124" t="s">
        <v>95</v>
      </c>
      <c r="C422" s="124" t="s">
        <v>516</v>
      </c>
      <c r="D422" s="124" t="s">
        <v>485</v>
      </c>
      <c r="E422" s="124" t="s">
        <v>517</v>
      </c>
      <c r="F422" s="124" t="s">
        <v>518</v>
      </c>
      <c r="G422" s="78"/>
      <c r="I422" s="5"/>
    </row>
    <row r="423" spans="1:14" ht="22.5" x14ac:dyDescent="0.15">
      <c r="A423" s="120">
        <v>278</v>
      </c>
      <c r="B423" s="121" t="s">
        <v>519</v>
      </c>
      <c r="C423" s="121" t="s">
        <v>520</v>
      </c>
      <c r="D423" s="121" t="s">
        <v>476</v>
      </c>
      <c r="E423" s="121" t="s">
        <v>521</v>
      </c>
      <c r="F423" s="121" t="s">
        <v>521</v>
      </c>
      <c r="G423" s="76"/>
      <c r="H423" s="76"/>
      <c r="I423" s="76"/>
      <c r="J423" s="68"/>
      <c r="K423" s="68"/>
      <c r="L423" s="68"/>
      <c r="M423" s="68"/>
      <c r="N423" s="76"/>
    </row>
    <row r="424" spans="1:14" ht="33.75" x14ac:dyDescent="0.15">
      <c r="A424" s="123">
        <v>280</v>
      </c>
      <c r="B424" s="124" t="s">
        <v>100</v>
      </c>
      <c r="C424" s="124" t="s">
        <v>482</v>
      </c>
      <c r="D424" s="124" t="s">
        <v>522</v>
      </c>
      <c r="E424" s="124" t="s">
        <v>523</v>
      </c>
      <c r="F424" s="124" t="s">
        <v>524</v>
      </c>
      <c r="J424" s="68"/>
      <c r="K424" s="68"/>
      <c r="L424" s="68"/>
      <c r="M424" s="68"/>
      <c r="N424" s="68"/>
    </row>
    <row r="425" spans="1:14" ht="90" x14ac:dyDescent="0.15">
      <c r="A425" s="120">
        <v>282</v>
      </c>
      <c r="B425" s="121" t="s">
        <v>104</v>
      </c>
      <c r="C425" s="121" t="s">
        <v>516</v>
      </c>
      <c r="D425" s="121" t="s">
        <v>485</v>
      </c>
      <c r="E425" s="124" t="s">
        <v>525</v>
      </c>
      <c r="F425" s="124" t="s">
        <v>526</v>
      </c>
    </row>
    <row r="426" spans="1:14" ht="67.5" x14ac:dyDescent="0.15">
      <c r="A426" s="123">
        <v>283</v>
      </c>
      <c r="B426" s="124" t="s">
        <v>110</v>
      </c>
      <c r="C426" s="124" t="s">
        <v>475</v>
      </c>
      <c r="D426" s="124" t="s">
        <v>489</v>
      </c>
      <c r="E426" s="124" t="s">
        <v>527</v>
      </c>
      <c r="F426" s="124" t="s">
        <v>528</v>
      </c>
    </row>
    <row r="427" spans="1:14" ht="22.5" x14ac:dyDescent="0.15">
      <c r="A427" s="120">
        <v>290</v>
      </c>
      <c r="B427" s="121" t="s">
        <v>114</v>
      </c>
      <c r="C427" s="121" t="s">
        <v>516</v>
      </c>
      <c r="D427" s="121" t="s">
        <v>529</v>
      </c>
      <c r="E427" s="121" t="s">
        <v>530</v>
      </c>
      <c r="F427" s="121" t="s">
        <v>531</v>
      </c>
    </row>
    <row r="428" spans="1:14" ht="90" x14ac:dyDescent="0.15">
      <c r="A428" s="123">
        <v>294</v>
      </c>
      <c r="B428" s="124" t="s">
        <v>118</v>
      </c>
      <c r="C428" s="124" t="s">
        <v>482</v>
      </c>
      <c r="D428" s="124" t="s">
        <v>485</v>
      </c>
      <c r="E428" s="125" t="s">
        <v>532</v>
      </c>
      <c r="F428" s="125" t="s">
        <v>533</v>
      </c>
    </row>
    <row r="429" spans="1:14" ht="22.5" x14ac:dyDescent="0.15">
      <c r="A429" s="120">
        <v>295</v>
      </c>
      <c r="B429" s="121" t="s">
        <v>534</v>
      </c>
      <c r="C429" s="121" t="s">
        <v>516</v>
      </c>
      <c r="D429" s="121" t="s">
        <v>535</v>
      </c>
      <c r="E429" s="121" t="s">
        <v>536</v>
      </c>
      <c r="F429" s="121" t="s">
        <v>536</v>
      </c>
    </row>
    <row r="430" spans="1:14" ht="22.5" x14ac:dyDescent="0.15">
      <c r="A430" s="123">
        <v>299</v>
      </c>
      <c r="B430" s="124" t="s">
        <v>122</v>
      </c>
      <c r="C430" s="124" t="s">
        <v>516</v>
      </c>
      <c r="D430" s="124" t="s">
        <v>529</v>
      </c>
      <c r="E430" s="124" t="s">
        <v>530</v>
      </c>
      <c r="F430" s="124" t="s">
        <v>531</v>
      </c>
    </row>
    <row r="431" spans="1:14" ht="33.75" x14ac:dyDescent="0.15">
      <c r="A431" s="120">
        <v>300</v>
      </c>
      <c r="B431" s="121" t="s">
        <v>125</v>
      </c>
      <c r="C431" s="121" t="s">
        <v>513</v>
      </c>
      <c r="D431" s="121" t="s">
        <v>489</v>
      </c>
      <c r="E431" s="121" t="s">
        <v>537</v>
      </c>
      <c r="F431" s="121" t="s">
        <v>538</v>
      </c>
    </row>
    <row r="432" spans="1:14" ht="33.75" x14ac:dyDescent="0.15">
      <c r="A432" s="123">
        <v>304</v>
      </c>
      <c r="B432" s="124" t="s">
        <v>539</v>
      </c>
      <c r="C432" s="124" t="s">
        <v>510</v>
      </c>
      <c r="D432" s="124" t="s">
        <v>540</v>
      </c>
      <c r="E432" s="124" t="s">
        <v>541</v>
      </c>
      <c r="F432" s="124" t="s">
        <v>542</v>
      </c>
    </row>
    <row r="433" spans="1:6" ht="33.75" x14ac:dyDescent="0.15">
      <c r="A433" s="123" t="s">
        <v>543</v>
      </c>
      <c r="B433" s="124" t="s">
        <v>132</v>
      </c>
      <c r="C433" s="124" t="s">
        <v>482</v>
      </c>
      <c r="D433" s="124" t="s">
        <v>544</v>
      </c>
      <c r="E433" s="124" t="s">
        <v>545</v>
      </c>
      <c r="F433" s="124" t="s">
        <v>546</v>
      </c>
    </row>
    <row r="434" spans="1:6" ht="45" x14ac:dyDescent="0.15">
      <c r="A434" s="120">
        <v>311</v>
      </c>
      <c r="B434" s="121" t="s">
        <v>547</v>
      </c>
      <c r="C434" s="121" t="s">
        <v>510</v>
      </c>
      <c r="D434" s="121" t="s">
        <v>548</v>
      </c>
      <c r="E434" s="121" t="s">
        <v>549</v>
      </c>
      <c r="F434" s="121" t="s">
        <v>550</v>
      </c>
    </row>
    <row r="435" spans="1:6" ht="22.5" x14ac:dyDescent="0.15">
      <c r="A435" s="123">
        <v>312</v>
      </c>
      <c r="B435" s="124" t="s">
        <v>551</v>
      </c>
      <c r="C435" s="124" t="s">
        <v>552</v>
      </c>
      <c r="D435" s="124" t="s">
        <v>476</v>
      </c>
      <c r="E435" s="124" t="s">
        <v>553</v>
      </c>
      <c r="F435" s="124" t="s">
        <v>553</v>
      </c>
    </row>
    <row r="436" spans="1:6" ht="90" x14ac:dyDescent="0.15">
      <c r="A436" s="120">
        <v>313</v>
      </c>
      <c r="B436" s="121" t="s">
        <v>554</v>
      </c>
      <c r="C436" s="121" t="s">
        <v>555</v>
      </c>
      <c r="D436" s="121" t="s">
        <v>556</v>
      </c>
      <c r="E436" s="124" t="s">
        <v>557</v>
      </c>
      <c r="F436" s="121" t="s">
        <v>558</v>
      </c>
    </row>
    <row r="437" spans="1:6" ht="33.75" x14ac:dyDescent="0.15">
      <c r="A437" s="123">
        <v>315</v>
      </c>
      <c r="B437" s="124" t="s">
        <v>148</v>
      </c>
      <c r="C437" s="124" t="s">
        <v>559</v>
      </c>
      <c r="D437" s="124" t="s">
        <v>529</v>
      </c>
      <c r="E437" s="124" t="s">
        <v>560</v>
      </c>
      <c r="F437" s="124" t="s">
        <v>531</v>
      </c>
    </row>
    <row r="438" spans="1:6" ht="22.5" x14ac:dyDescent="0.15">
      <c r="A438" s="120">
        <v>316</v>
      </c>
      <c r="B438" s="121" t="s">
        <v>148</v>
      </c>
      <c r="C438" s="121" t="s">
        <v>516</v>
      </c>
      <c r="D438" s="121" t="s">
        <v>529</v>
      </c>
      <c r="E438" s="121" t="s">
        <v>530</v>
      </c>
      <c r="F438" s="121" t="s">
        <v>531</v>
      </c>
    </row>
    <row r="439" spans="1:6" ht="22.5" x14ac:dyDescent="0.15">
      <c r="A439" s="123">
        <v>319</v>
      </c>
      <c r="B439" s="124" t="s">
        <v>151</v>
      </c>
      <c r="C439" s="124" t="s">
        <v>488</v>
      </c>
      <c r="D439" s="124" t="s">
        <v>489</v>
      </c>
      <c r="E439" s="124" t="s">
        <v>495</v>
      </c>
      <c r="F439" s="124" t="s">
        <v>495</v>
      </c>
    </row>
    <row r="440" spans="1:6" ht="78.75" x14ac:dyDescent="0.15">
      <c r="A440" s="120">
        <v>322</v>
      </c>
      <c r="B440" s="121" t="s">
        <v>153</v>
      </c>
      <c r="C440" s="121" t="s">
        <v>516</v>
      </c>
      <c r="D440" s="121" t="s">
        <v>485</v>
      </c>
      <c r="E440" s="124" t="s">
        <v>561</v>
      </c>
      <c r="F440" s="124" t="s">
        <v>507</v>
      </c>
    </row>
    <row r="441" spans="1:6" ht="45" x14ac:dyDescent="0.15">
      <c r="A441" s="123">
        <v>323</v>
      </c>
      <c r="B441" s="124" t="s">
        <v>562</v>
      </c>
      <c r="C441" s="124" t="s">
        <v>552</v>
      </c>
      <c r="D441" s="124" t="s">
        <v>563</v>
      </c>
      <c r="E441" s="124" t="s">
        <v>564</v>
      </c>
      <c r="F441" s="124" t="s">
        <v>565</v>
      </c>
    </row>
    <row r="442" spans="1:6" ht="22.5" x14ac:dyDescent="0.15">
      <c r="A442" s="120">
        <v>330</v>
      </c>
      <c r="B442" s="121" t="s">
        <v>162</v>
      </c>
      <c r="C442" s="121" t="s">
        <v>513</v>
      </c>
      <c r="D442" s="121" t="s">
        <v>566</v>
      </c>
      <c r="E442" s="121" t="s">
        <v>567</v>
      </c>
      <c r="F442" s="121" t="s">
        <v>567</v>
      </c>
    </row>
    <row r="443" spans="1:6" ht="33.75" x14ac:dyDescent="0.15">
      <c r="A443" s="123">
        <v>331</v>
      </c>
      <c r="B443" s="124" t="s">
        <v>166</v>
      </c>
      <c r="C443" s="124" t="s">
        <v>559</v>
      </c>
      <c r="D443" s="124" t="s">
        <v>568</v>
      </c>
      <c r="E443" s="124" t="s">
        <v>569</v>
      </c>
      <c r="F443" s="124" t="s">
        <v>570</v>
      </c>
    </row>
    <row r="444" spans="1:6" ht="45" x14ac:dyDescent="0.15">
      <c r="A444" s="123">
        <v>332</v>
      </c>
      <c r="B444" s="124" t="s">
        <v>166</v>
      </c>
      <c r="C444" s="124" t="s">
        <v>571</v>
      </c>
      <c r="D444" s="124" t="s">
        <v>572</v>
      </c>
      <c r="E444" s="124" t="s">
        <v>573</v>
      </c>
      <c r="F444" s="124" t="s">
        <v>574</v>
      </c>
    </row>
    <row r="445" spans="1:6" ht="33.75" x14ac:dyDescent="0.15">
      <c r="A445" s="120" t="s">
        <v>575</v>
      </c>
      <c r="B445" s="121" t="s">
        <v>142</v>
      </c>
      <c r="C445" s="121" t="s">
        <v>482</v>
      </c>
      <c r="D445" s="121" t="s">
        <v>544</v>
      </c>
      <c r="E445" s="121" t="s">
        <v>545</v>
      </c>
      <c r="F445" s="121" t="s">
        <v>546</v>
      </c>
    </row>
    <row r="446" spans="1:6" ht="22.5" x14ac:dyDescent="0.15">
      <c r="A446" s="123" t="s">
        <v>576</v>
      </c>
      <c r="B446" s="124" t="s">
        <v>171</v>
      </c>
      <c r="C446" s="124" t="s">
        <v>577</v>
      </c>
      <c r="D446" s="124" t="s">
        <v>489</v>
      </c>
      <c r="E446" s="124" t="s">
        <v>578</v>
      </c>
      <c r="F446" s="124" t="s">
        <v>578</v>
      </c>
    </row>
    <row r="447" spans="1:6" ht="22.5" x14ac:dyDescent="0.15">
      <c r="A447" s="120">
        <v>338</v>
      </c>
      <c r="B447" s="121" t="s">
        <v>579</v>
      </c>
      <c r="C447" s="121" t="s">
        <v>510</v>
      </c>
      <c r="D447" s="121" t="s">
        <v>476</v>
      </c>
      <c r="E447" s="124" t="s">
        <v>580</v>
      </c>
      <c r="F447" s="124" t="s">
        <v>580</v>
      </c>
    </row>
    <row r="448" spans="1:6" ht="33.75" x14ac:dyDescent="0.15">
      <c r="A448" s="123">
        <v>341</v>
      </c>
      <c r="B448" s="124" t="s">
        <v>182</v>
      </c>
      <c r="C448" s="124" t="s">
        <v>488</v>
      </c>
      <c r="D448" s="124" t="s">
        <v>476</v>
      </c>
      <c r="E448" s="124" t="s">
        <v>581</v>
      </c>
      <c r="F448" s="124" t="s">
        <v>581</v>
      </c>
    </row>
    <row r="449" spans="1:6" ht="22.5" x14ac:dyDescent="0.15">
      <c r="A449" s="120">
        <v>342</v>
      </c>
      <c r="B449" s="121" t="s">
        <v>186</v>
      </c>
      <c r="C449" s="121" t="s">
        <v>516</v>
      </c>
      <c r="D449" s="121" t="s">
        <v>582</v>
      </c>
      <c r="E449" s="124" t="s">
        <v>536</v>
      </c>
      <c r="F449" s="121" t="s">
        <v>536</v>
      </c>
    </row>
    <row r="450" spans="1:6" ht="45" x14ac:dyDescent="0.15">
      <c r="A450" s="123">
        <v>346</v>
      </c>
      <c r="B450" s="124" t="s">
        <v>201</v>
      </c>
      <c r="C450" s="124" t="s">
        <v>510</v>
      </c>
      <c r="D450" s="124" t="s">
        <v>548</v>
      </c>
      <c r="E450" s="124" t="s">
        <v>583</v>
      </c>
      <c r="F450" s="124" t="s">
        <v>550</v>
      </c>
    </row>
    <row r="451" spans="1:6" ht="45" x14ac:dyDescent="0.15">
      <c r="A451" s="120" t="s">
        <v>584</v>
      </c>
      <c r="B451" s="121" t="s">
        <v>203</v>
      </c>
      <c r="C451" s="121" t="s">
        <v>516</v>
      </c>
      <c r="D451" s="124" t="s">
        <v>485</v>
      </c>
      <c r="E451" s="124" t="s">
        <v>585</v>
      </c>
      <c r="F451" s="124" t="s">
        <v>585</v>
      </c>
    </row>
    <row r="452" spans="1:6" ht="45" x14ac:dyDescent="0.15">
      <c r="A452" s="123">
        <v>354</v>
      </c>
      <c r="B452" s="124" t="s">
        <v>586</v>
      </c>
      <c r="C452" s="124" t="s">
        <v>559</v>
      </c>
      <c r="D452" s="124" t="s">
        <v>587</v>
      </c>
      <c r="E452" s="124" t="s">
        <v>588</v>
      </c>
      <c r="F452" s="124" t="s">
        <v>588</v>
      </c>
    </row>
    <row r="453" spans="1:6" ht="22.5" x14ac:dyDescent="0.15">
      <c r="A453" s="120">
        <v>361</v>
      </c>
      <c r="B453" s="121" t="s">
        <v>589</v>
      </c>
      <c r="C453" s="121" t="s">
        <v>552</v>
      </c>
      <c r="D453" s="121" t="s">
        <v>476</v>
      </c>
      <c r="E453" s="121" t="s">
        <v>553</v>
      </c>
      <c r="F453" s="121" t="s">
        <v>553</v>
      </c>
    </row>
    <row r="454" spans="1:6" ht="22.5" x14ac:dyDescent="0.15">
      <c r="A454" s="123">
        <v>362</v>
      </c>
      <c r="B454" s="124" t="s">
        <v>590</v>
      </c>
      <c r="C454" s="124" t="s">
        <v>482</v>
      </c>
      <c r="D454" s="124" t="s">
        <v>476</v>
      </c>
      <c r="E454" s="124" t="s">
        <v>521</v>
      </c>
      <c r="F454" s="124" t="s">
        <v>521</v>
      </c>
    </row>
    <row r="455" spans="1:6" ht="45" x14ac:dyDescent="0.15">
      <c r="A455" s="120">
        <v>363</v>
      </c>
      <c r="B455" s="121" t="s">
        <v>240</v>
      </c>
      <c r="C455" s="121" t="s">
        <v>516</v>
      </c>
      <c r="D455" s="121" t="s">
        <v>591</v>
      </c>
      <c r="E455" s="124" t="s">
        <v>592</v>
      </c>
      <c r="F455" s="124" t="s">
        <v>592</v>
      </c>
    </row>
    <row r="456" spans="1:6" ht="78.75" x14ac:dyDescent="0.15">
      <c r="A456" s="123" t="s">
        <v>593</v>
      </c>
      <c r="B456" s="124" t="s">
        <v>211</v>
      </c>
      <c r="C456" s="124" t="s">
        <v>516</v>
      </c>
      <c r="D456" s="124" t="s">
        <v>485</v>
      </c>
      <c r="E456" s="124" t="s">
        <v>594</v>
      </c>
      <c r="F456" s="124" t="s">
        <v>507</v>
      </c>
    </row>
    <row r="457" spans="1:6" ht="22.5" x14ac:dyDescent="0.15">
      <c r="A457" s="120">
        <v>365</v>
      </c>
      <c r="B457" s="121" t="s">
        <v>245</v>
      </c>
      <c r="C457" s="121" t="s">
        <v>552</v>
      </c>
      <c r="D457" s="121" t="s">
        <v>595</v>
      </c>
      <c r="E457" s="124" t="s">
        <v>596</v>
      </c>
      <c r="F457" s="124" t="s">
        <v>596</v>
      </c>
    </row>
    <row r="458" spans="1:6" ht="22.5" x14ac:dyDescent="0.15">
      <c r="A458" s="123">
        <v>367</v>
      </c>
      <c r="B458" s="124" t="s">
        <v>248</v>
      </c>
      <c r="C458" s="124" t="s">
        <v>488</v>
      </c>
      <c r="D458" s="124" t="s">
        <v>489</v>
      </c>
      <c r="E458" s="124" t="s">
        <v>495</v>
      </c>
      <c r="F458" s="124" t="s">
        <v>495</v>
      </c>
    </row>
    <row r="459" spans="1:6" ht="56.25" x14ac:dyDescent="0.15">
      <c r="A459" s="120">
        <v>368</v>
      </c>
      <c r="B459" s="121" t="s">
        <v>597</v>
      </c>
      <c r="C459" s="121" t="s">
        <v>510</v>
      </c>
      <c r="D459" s="121" t="s">
        <v>598</v>
      </c>
      <c r="E459" s="124" t="s">
        <v>599</v>
      </c>
      <c r="F459" s="124" t="s">
        <v>600</v>
      </c>
    </row>
    <row r="460" spans="1:6" ht="22.5" x14ac:dyDescent="0.15">
      <c r="A460" s="123">
        <v>369</v>
      </c>
      <c r="B460" s="124" t="s">
        <v>253</v>
      </c>
      <c r="C460" s="124" t="s">
        <v>552</v>
      </c>
      <c r="D460" s="124" t="s">
        <v>535</v>
      </c>
      <c r="E460" s="124" t="s">
        <v>536</v>
      </c>
      <c r="F460" s="124" t="s">
        <v>536</v>
      </c>
    </row>
    <row r="461" spans="1:6" ht="45" x14ac:dyDescent="0.15">
      <c r="A461" s="123">
        <v>373</v>
      </c>
      <c r="B461" s="124" t="s">
        <v>257</v>
      </c>
      <c r="C461" s="124" t="s">
        <v>513</v>
      </c>
      <c r="D461" s="124" t="s">
        <v>601</v>
      </c>
      <c r="E461" s="124" t="s">
        <v>602</v>
      </c>
      <c r="F461" s="124" t="s">
        <v>603</v>
      </c>
    </row>
    <row r="462" spans="1:6" ht="22.5" x14ac:dyDescent="0.15">
      <c r="A462" s="123">
        <v>379</v>
      </c>
      <c r="B462" s="124" t="s">
        <v>262</v>
      </c>
      <c r="C462" s="124" t="s">
        <v>516</v>
      </c>
      <c r="D462" s="124" t="s">
        <v>529</v>
      </c>
      <c r="E462" s="124" t="s">
        <v>530</v>
      </c>
      <c r="F462" s="124" t="s">
        <v>530</v>
      </c>
    </row>
    <row r="463" spans="1:6" ht="56.25" x14ac:dyDescent="0.15">
      <c r="A463" s="123" t="s">
        <v>604</v>
      </c>
      <c r="B463" s="124" t="s">
        <v>175</v>
      </c>
      <c r="C463" s="124" t="s">
        <v>577</v>
      </c>
      <c r="D463" s="124" t="s">
        <v>485</v>
      </c>
      <c r="E463" s="124" t="s">
        <v>605</v>
      </c>
      <c r="F463" s="124" t="s">
        <v>605</v>
      </c>
    </row>
    <row r="464" spans="1:6" ht="78.75" x14ac:dyDescent="0.15">
      <c r="A464" s="123" t="s">
        <v>606</v>
      </c>
      <c r="B464" s="124" t="s">
        <v>220</v>
      </c>
      <c r="C464" s="124" t="s">
        <v>516</v>
      </c>
      <c r="D464" s="124" t="s">
        <v>489</v>
      </c>
      <c r="E464" s="124" t="s">
        <v>607</v>
      </c>
      <c r="F464" s="124" t="s">
        <v>585</v>
      </c>
    </row>
    <row r="465" spans="1:6" ht="56.25" x14ac:dyDescent="0.15">
      <c r="A465" s="123">
        <v>383</v>
      </c>
      <c r="B465" s="124" t="s">
        <v>608</v>
      </c>
      <c r="C465" s="124" t="s">
        <v>571</v>
      </c>
      <c r="D465" s="124" t="s">
        <v>485</v>
      </c>
      <c r="E465" s="124" t="s">
        <v>609</v>
      </c>
      <c r="F465" s="124" t="s">
        <v>610</v>
      </c>
    </row>
    <row r="466" spans="1:6" ht="78.75" x14ac:dyDescent="0.15">
      <c r="A466" s="123">
        <v>392</v>
      </c>
      <c r="B466" s="124" t="s">
        <v>264</v>
      </c>
      <c r="C466" s="124" t="s">
        <v>475</v>
      </c>
      <c r="D466" s="124" t="s">
        <v>485</v>
      </c>
      <c r="E466" s="124" t="s">
        <v>611</v>
      </c>
      <c r="F466" s="124" t="s">
        <v>612</v>
      </c>
    </row>
    <row r="467" spans="1:6" ht="22.5" x14ac:dyDescent="0.15">
      <c r="A467" s="123">
        <v>393</v>
      </c>
      <c r="B467" s="124" t="s">
        <v>192</v>
      </c>
      <c r="C467" s="124" t="s">
        <v>516</v>
      </c>
      <c r="D467" s="124" t="s">
        <v>582</v>
      </c>
      <c r="E467" s="124" t="s">
        <v>536</v>
      </c>
      <c r="F467" s="124" t="s">
        <v>536</v>
      </c>
    </row>
    <row r="468" spans="1:6" ht="22.5" x14ac:dyDescent="0.15">
      <c r="A468" s="123">
        <v>396</v>
      </c>
      <c r="B468" s="124" t="s">
        <v>613</v>
      </c>
      <c r="C468" s="124" t="s">
        <v>552</v>
      </c>
      <c r="D468" s="124" t="s">
        <v>614</v>
      </c>
      <c r="E468" s="124" t="s">
        <v>615</v>
      </c>
      <c r="F468" s="124" t="s">
        <v>615</v>
      </c>
    </row>
    <row r="469" spans="1:6" ht="101.25" x14ac:dyDescent="0.15">
      <c r="A469" s="123" t="s">
        <v>616</v>
      </c>
      <c r="B469" s="124" t="s">
        <v>230</v>
      </c>
      <c r="C469" s="124" t="s">
        <v>516</v>
      </c>
      <c r="D469" s="124" t="s">
        <v>489</v>
      </c>
      <c r="E469" s="124" t="s">
        <v>617</v>
      </c>
      <c r="F469" s="124" t="s">
        <v>585</v>
      </c>
    </row>
    <row r="470" spans="1:6" ht="45" x14ac:dyDescent="0.15">
      <c r="A470" s="123">
        <v>405</v>
      </c>
      <c r="B470" s="126">
        <v>38393</v>
      </c>
      <c r="C470" s="124" t="s">
        <v>516</v>
      </c>
      <c r="D470" s="124" t="s">
        <v>476</v>
      </c>
      <c r="E470" s="124" t="s">
        <v>618</v>
      </c>
      <c r="F470" s="124" t="s">
        <v>618</v>
      </c>
    </row>
    <row r="471" spans="1:6" ht="22.5" x14ac:dyDescent="0.15">
      <c r="A471" s="120">
        <v>410</v>
      </c>
      <c r="B471" s="127">
        <v>38454</v>
      </c>
      <c r="C471" s="128" t="s">
        <v>516</v>
      </c>
      <c r="D471" s="128" t="s">
        <v>582</v>
      </c>
      <c r="E471" s="128" t="s">
        <v>536</v>
      </c>
      <c r="F471" s="128" t="s">
        <v>536</v>
      </c>
    </row>
    <row r="472" spans="1:6" ht="45" x14ac:dyDescent="0.15">
      <c r="A472" s="123">
        <v>412</v>
      </c>
      <c r="B472" s="126">
        <v>38470</v>
      </c>
      <c r="C472" s="124" t="s">
        <v>510</v>
      </c>
      <c r="D472" s="124" t="s">
        <v>619</v>
      </c>
      <c r="E472" s="124" t="s">
        <v>620</v>
      </c>
      <c r="F472" s="124" t="s">
        <v>620</v>
      </c>
    </row>
    <row r="473" spans="1:6" ht="22.5" x14ac:dyDescent="0.15">
      <c r="A473" s="123">
        <v>414</v>
      </c>
      <c r="B473" s="126">
        <v>38498</v>
      </c>
      <c r="C473" s="124" t="s">
        <v>552</v>
      </c>
      <c r="D473" s="124" t="s">
        <v>621</v>
      </c>
      <c r="E473" s="124" t="s">
        <v>622</v>
      </c>
      <c r="F473" s="124" t="s">
        <v>622</v>
      </c>
    </row>
    <row r="474" spans="1:6" ht="22.5" x14ac:dyDescent="0.15">
      <c r="A474" s="123">
        <v>420</v>
      </c>
      <c r="B474" s="126">
        <v>38526</v>
      </c>
      <c r="C474" s="124" t="s">
        <v>488</v>
      </c>
      <c r="D474" s="124" t="s">
        <v>476</v>
      </c>
      <c r="E474" s="124" t="s">
        <v>495</v>
      </c>
      <c r="F474" s="124" t="s">
        <v>495</v>
      </c>
    </row>
    <row r="475" spans="1:6" ht="33.75" x14ac:dyDescent="0.15">
      <c r="A475" s="123">
        <v>424</v>
      </c>
      <c r="B475" s="126">
        <v>38553</v>
      </c>
      <c r="C475" s="126" t="s">
        <v>482</v>
      </c>
      <c r="D475" s="121" t="s">
        <v>544</v>
      </c>
      <c r="E475" s="121" t="s">
        <v>545</v>
      </c>
      <c r="F475" s="121" t="s">
        <v>546</v>
      </c>
    </row>
    <row r="476" spans="1:6" ht="22.5" x14ac:dyDescent="0.15">
      <c r="A476" s="123" t="s">
        <v>623</v>
      </c>
      <c r="B476" s="126">
        <v>38559</v>
      </c>
      <c r="C476" s="124" t="s">
        <v>577</v>
      </c>
      <c r="D476" s="124" t="s">
        <v>489</v>
      </c>
      <c r="E476" s="124" t="s">
        <v>624</v>
      </c>
      <c r="F476" s="124" t="s">
        <v>624</v>
      </c>
    </row>
    <row r="477" spans="1:6" ht="33.75" x14ac:dyDescent="0.15">
      <c r="A477" s="123">
        <v>430</v>
      </c>
      <c r="B477" s="126">
        <v>38576</v>
      </c>
      <c r="C477" s="126" t="s">
        <v>482</v>
      </c>
      <c r="D477" s="124" t="s">
        <v>625</v>
      </c>
      <c r="E477" s="124" t="s">
        <v>626</v>
      </c>
      <c r="F477" s="124" t="s">
        <v>546</v>
      </c>
    </row>
    <row r="478" spans="1:6" ht="45" x14ac:dyDescent="0.15">
      <c r="A478" s="123">
        <v>436</v>
      </c>
      <c r="B478" s="126">
        <v>38638</v>
      </c>
      <c r="C478" s="124" t="s">
        <v>552</v>
      </c>
      <c r="D478" s="124" t="s">
        <v>563</v>
      </c>
      <c r="E478" s="124" t="s">
        <v>564</v>
      </c>
      <c r="F478" s="124" t="s">
        <v>565</v>
      </c>
    </row>
    <row r="479" spans="1:6" ht="78.75" x14ac:dyDescent="0.15">
      <c r="A479" s="123" t="s">
        <v>627</v>
      </c>
      <c r="B479" s="126">
        <v>38649</v>
      </c>
      <c r="C479" s="124" t="s">
        <v>516</v>
      </c>
      <c r="D479" s="124" t="s">
        <v>489</v>
      </c>
      <c r="E479" s="124" t="s">
        <v>628</v>
      </c>
      <c r="F479" s="124" t="s">
        <v>585</v>
      </c>
    </row>
    <row r="480" spans="1:6" ht="22.5" x14ac:dyDescent="0.15">
      <c r="A480" s="123">
        <v>441</v>
      </c>
      <c r="B480" s="126">
        <v>38673</v>
      </c>
      <c r="C480" s="124" t="s">
        <v>552</v>
      </c>
      <c r="D480" s="128" t="s">
        <v>582</v>
      </c>
      <c r="E480" s="128" t="s">
        <v>536</v>
      </c>
      <c r="F480" s="128" t="s">
        <v>536</v>
      </c>
    </row>
    <row r="481" spans="1:6" ht="22.5" x14ac:dyDescent="0.15">
      <c r="A481" s="123">
        <v>442</v>
      </c>
      <c r="B481" s="126">
        <v>38677</v>
      </c>
      <c r="C481" s="124" t="s">
        <v>510</v>
      </c>
      <c r="D481" s="124" t="s">
        <v>629</v>
      </c>
      <c r="E481" s="124" t="s">
        <v>630</v>
      </c>
      <c r="F481" s="124" t="s">
        <v>630</v>
      </c>
    </row>
    <row r="482" spans="1:6" ht="360" x14ac:dyDescent="0.15">
      <c r="A482" s="123">
        <v>449</v>
      </c>
      <c r="B482" s="126">
        <v>38716</v>
      </c>
      <c r="C482" s="124" t="s">
        <v>475</v>
      </c>
      <c r="D482" s="124" t="s">
        <v>485</v>
      </c>
      <c r="E482" s="129" t="s">
        <v>631</v>
      </c>
      <c r="F482" s="124" t="s">
        <v>632</v>
      </c>
    </row>
    <row r="483" spans="1:6" ht="45" x14ac:dyDescent="0.15">
      <c r="A483" s="123" t="s">
        <v>633</v>
      </c>
      <c r="B483" s="126">
        <v>38734</v>
      </c>
      <c r="C483" s="124" t="s">
        <v>510</v>
      </c>
      <c r="D483" s="124" t="s">
        <v>548</v>
      </c>
      <c r="E483" s="124" t="s">
        <v>583</v>
      </c>
      <c r="F483" s="124" t="s">
        <v>550</v>
      </c>
    </row>
    <row r="484" spans="1:6" ht="22.5" x14ac:dyDescent="0.15">
      <c r="A484" s="123">
        <v>455</v>
      </c>
      <c r="B484" s="126">
        <v>38769</v>
      </c>
      <c r="C484" s="124" t="s">
        <v>634</v>
      </c>
      <c r="D484" s="124" t="s">
        <v>635</v>
      </c>
      <c r="E484" s="124" t="s">
        <v>636</v>
      </c>
      <c r="F484" s="124" t="s">
        <v>636</v>
      </c>
    </row>
    <row r="485" spans="1:6" ht="45" x14ac:dyDescent="0.15">
      <c r="A485" s="123">
        <v>458</v>
      </c>
      <c r="B485" s="126">
        <v>38792</v>
      </c>
      <c r="C485" s="128" t="s">
        <v>637</v>
      </c>
      <c r="D485" s="124" t="s">
        <v>582</v>
      </c>
      <c r="E485" s="128" t="s">
        <v>536</v>
      </c>
      <c r="F485" s="128" t="s">
        <v>536</v>
      </c>
    </row>
    <row r="486" spans="1:6" ht="22.5" x14ac:dyDescent="0.15">
      <c r="A486" s="123">
        <v>460</v>
      </c>
      <c r="B486" s="126">
        <v>38812</v>
      </c>
      <c r="C486" s="124" t="s">
        <v>488</v>
      </c>
      <c r="D486" s="124" t="s">
        <v>489</v>
      </c>
      <c r="E486" s="124" t="s">
        <v>578</v>
      </c>
      <c r="F486" s="124" t="s">
        <v>578</v>
      </c>
    </row>
    <row r="487" spans="1:6" ht="123.75" x14ac:dyDescent="0.15">
      <c r="A487" s="123">
        <v>462</v>
      </c>
      <c r="B487" s="126">
        <v>38818</v>
      </c>
      <c r="C487" s="124" t="s">
        <v>510</v>
      </c>
      <c r="D487" s="124" t="s">
        <v>638</v>
      </c>
      <c r="E487" s="124" t="s">
        <v>639</v>
      </c>
      <c r="F487" s="124" t="s">
        <v>640</v>
      </c>
    </row>
    <row r="488" spans="1:6" ht="22.5" x14ac:dyDescent="0.15">
      <c r="A488" s="123">
        <v>471</v>
      </c>
      <c r="B488" s="126">
        <v>38960</v>
      </c>
      <c r="C488" s="124" t="s">
        <v>510</v>
      </c>
      <c r="D488" s="124" t="s">
        <v>641</v>
      </c>
      <c r="E488" s="124" t="s">
        <v>642</v>
      </c>
      <c r="F488" s="124" t="s">
        <v>642</v>
      </c>
    </row>
    <row r="489" spans="1:6" ht="22.5" x14ac:dyDescent="0.15">
      <c r="A489" s="123">
        <v>472</v>
      </c>
      <c r="B489" s="126">
        <v>38973</v>
      </c>
      <c r="C489" s="124" t="s">
        <v>577</v>
      </c>
      <c r="D489" s="121" t="s">
        <v>535</v>
      </c>
      <c r="E489" s="121" t="s">
        <v>536</v>
      </c>
      <c r="F489" s="121" t="s">
        <v>536</v>
      </c>
    </row>
    <row r="490" spans="1:6" x14ac:dyDescent="0.15">
      <c r="A490" s="123">
        <v>473</v>
      </c>
      <c r="B490" s="126">
        <v>38986</v>
      </c>
      <c r="C490" s="124" t="s">
        <v>510</v>
      </c>
      <c r="D490" s="124" t="s">
        <v>643</v>
      </c>
      <c r="E490" s="124" t="s">
        <v>644</v>
      </c>
      <c r="F490" s="124" t="s">
        <v>644</v>
      </c>
    </row>
    <row r="491" spans="1:6" ht="33.75" x14ac:dyDescent="0.15">
      <c r="A491" s="123">
        <v>486</v>
      </c>
      <c r="B491" s="126" t="s">
        <v>352</v>
      </c>
      <c r="C491" s="124" t="s">
        <v>577</v>
      </c>
      <c r="D491" s="124" t="s">
        <v>489</v>
      </c>
      <c r="E491" s="124" t="s">
        <v>645</v>
      </c>
      <c r="F491" s="124" t="s">
        <v>645</v>
      </c>
    </row>
    <row r="492" spans="1:6" ht="78.75" x14ac:dyDescent="0.15">
      <c r="A492" s="123" t="s">
        <v>646</v>
      </c>
      <c r="B492" s="126" t="s">
        <v>313</v>
      </c>
      <c r="C492" s="124" t="s">
        <v>516</v>
      </c>
      <c r="D492" s="124" t="s">
        <v>489</v>
      </c>
      <c r="E492" s="124" t="s">
        <v>628</v>
      </c>
      <c r="F492" s="124" t="s">
        <v>585</v>
      </c>
    </row>
    <row r="493" spans="1:6" ht="56.25" x14ac:dyDescent="0.15">
      <c r="A493" s="123" t="s">
        <v>647</v>
      </c>
      <c r="B493" s="126" t="s">
        <v>354</v>
      </c>
      <c r="C493" s="124" t="s">
        <v>510</v>
      </c>
      <c r="D493" s="124" t="s">
        <v>598</v>
      </c>
      <c r="E493" s="124" t="s">
        <v>599</v>
      </c>
      <c r="F493" s="124" t="s">
        <v>600</v>
      </c>
    </row>
    <row r="494" spans="1:6" ht="22.5" x14ac:dyDescent="0.15">
      <c r="A494" s="123">
        <v>495</v>
      </c>
      <c r="B494" s="126" t="s">
        <v>361</v>
      </c>
      <c r="C494" s="124" t="s">
        <v>488</v>
      </c>
      <c r="D494" s="124" t="s">
        <v>489</v>
      </c>
      <c r="E494" s="124" t="s">
        <v>578</v>
      </c>
      <c r="F494" s="124" t="s">
        <v>578</v>
      </c>
    </row>
    <row r="495" spans="1:6" ht="101.25" x14ac:dyDescent="0.15">
      <c r="A495" s="123">
        <v>496</v>
      </c>
      <c r="B495" s="126" t="s">
        <v>370</v>
      </c>
      <c r="C495" s="124" t="s">
        <v>510</v>
      </c>
      <c r="D495" s="124" t="s">
        <v>648</v>
      </c>
      <c r="E495" s="124" t="s">
        <v>649</v>
      </c>
      <c r="F495" s="124" t="s">
        <v>650</v>
      </c>
    </row>
    <row r="496" spans="1:6" ht="45" x14ac:dyDescent="0.15">
      <c r="A496" s="123" t="s">
        <v>651</v>
      </c>
      <c r="B496" s="126" t="s">
        <v>332</v>
      </c>
      <c r="C496" s="124" t="s">
        <v>510</v>
      </c>
      <c r="D496" s="124" t="s">
        <v>652</v>
      </c>
      <c r="E496" s="124" t="s">
        <v>549</v>
      </c>
      <c r="F496" s="124" t="s">
        <v>550</v>
      </c>
    </row>
    <row r="497" spans="1:6" ht="45" x14ac:dyDescent="0.15">
      <c r="A497" s="123">
        <v>501</v>
      </c>
      <c r="B497" s="126" t="s">
        <v>373</v>
      </c>
      <c r="C497" s="124" t="s">
        <v>475</v>
      </c>
      <c r="D497" s="124" t="s">
        <v>485</v>
      </c>
      <c r="E497" s="124" t="s">
        <v>653</v>
      </c>
      <c r="F497" s="124" t="s">
        <v>632</v>
      </c>
    </row>
    <row r="498" spans="1:6" ht="56.25" x14ac:dyDescent="0.15">
      <c r="A498" s="123" t="s">
        <v>654</v>
      </c>
      <c r="B498" s="126" t="s">
        <v>332</v>
      </c>
      <c r="C498" s="124" t="s">
        <v>510</v>
      </c>
      <c r="D498" s="124" t="s">
        <v>598</v>
      </c>
      <c r="E498" s="124" t="s">
        <v>599</v>
      </c>
      <c r="F498" s="124" t="s">
        <v>600</v>
      </c>
    </row>
    <row r="499" spans="1:6" ht="22.5" x14ac:dyDescent="0.15">
      <c r="A499" s="123">
        <v>510</v>
      </c>
      <c r="B499" s="126" t="s">
        <v>377</v>
      </c>
      <c r="C499" s="124" t="s">
        <v>488</v>
      </c>
      <c r="D499" s="124" t="s">
        <v>489</v>
      </c>
      <c r="E499" s="124" t="s">
        <v>495</v>
      </c>
      <c r="F499" s="124" t="s">
        <v>495</v>
      </c>
    </row>
    <row r="500" spans="1:6" ht="45" x14ac:dyDescent="0.15">
      <c r="A500" s="123">
        <v>511</v>
      </c>
      <c r="B500" s="126" t="s">
        <v>384</v>
      </c>
      <c r="C500" s="124" t="s">
        <v>552</v>
      </c>
      <c r="D500" s="124" t="s">
        <v>563</v>
      </c>
      <c r="E500" s="124" t="s">
        <v>564</v>
      </c>
      <c r="F500" s="124" t="s">
        <v>565</v>
      </c>
    </row>
    <row r="501" spans="1:6" ht="45" x14ac:dyDescent="0.15">
      <c r="A501" s="123">
        <v>514</v>
      </c>
      <c r="B501" s="126" t="s">
        <v>386</v>
      </c>
      <c r="C501" s="124" t="s">
        <v>552</v>
      </c>
      <c r="D501" s="124" t="s">
        <v>529</v>
      </c>
      <c r="E501" s="124" t="s">
        <v>655</v>
      </c>
      <c r="F501" s="124" t="s">
        <v>244</v>
      </c>
    </row>
    <row r="502" spans="1:6" ht="22.5" x14ac:dyDescent="0.15">
      <c r="A502" s="123">
        <v>518</v>
      </c>
      <c r="B502" s="126" t="s">
        <v>389</v>
      </c>
      <c r="C502" s="124" t="s">
        <v>488</v>
      </c>
      <c r="D502" s="124" t="s">
        <v>489</v>
      </c>
      <c r="E502" s="124" t="s">
        <v>624</v>
      </c>
      <c r="F502" s="124" t="s">
        <v>624</v>
      </c>
    </row>
    <row r="503" spans="1:6" ht="22.5" x14ac:dyDescent="0.15">
      <c r="A503" s="123">
        <v>519</v>
      </c>
      <c r="B503" s="126" t="s">
        <v>396</v>
      </c>
      <c r="C503" s="124" t="s">
        <v>510</v>
      </c>
      <c r="D503" s="124" t="s">
        <v>621</v>
      </c>
      <c r="E503" s="124" t="s">
        <v>622</v>
      </c>
      <c r="F503" s="124" t="s">
        <v>622</v>
      </c>
    </row>
    <row r="504" spans="1:6" ht="33.75" x14ac:dyDescent="0.15">
      <c r="A504" s="123">
        <v>523</v>
      </c>
      <c r="B504" s="126" t="s">
        <v>399</v>
      </c>
      <c r="C504" s="124" t="s">
        <v>577</v>
      </c>
      <c r="D504" s="124" t="s">
        <v>489</v>
      </c>
      <c r="E504" s="124" t="s">
        <v>645</v>
      </c>
      <c r="F504" s="124" t="s">
        <v>645</v>
      </c>
    </row>
    <row r="505" spans="1:6" ht="101.25" x14ac:dyDescent="0.15">
      <c r="A505" s="123">
        <v>524</v>
      </c>
      <c r="B505" s="126" t="s">
        <v>678</v>
      </c>
      <c r="C505" s="124" t="s">
        <v>510</v>
      </c>
      <c r="D505" s="124" t="s">
        <v>648</v>
      </c>
      <c r="E505" s="124" t="s">
        <v>649</v>
      </c>
      <c r="F505" s="124" t="s">
        <v>650</v>
      </c>
    </row>
    <row r="506" spans="1:6" x14ac:dyDescent="0.15">
      <c r="A506" s="120"/>
      <c r="B506" s="127"/>
      <c r="C506" s="121"/>
      <c r="D506" s="121"/>
      <c r="E506" s="121"/>
      <c r="F506" s="121"/>
    </row>
    <row r="507" spans="1:6" ht="12.75" x14ac:dyDescent="0.2">
      <c r="A507" s="111" t="s">
        <v>656</v>
      </c>
      <c r="B507" s="130" t="s">
        <v>657</v>
      </c>
      <c r="C507" s="112"/>
      <c r="D507" s="112"/>
      <c r="E507" s="122"/>
      <c r="F507" s="112"/>
    </row>
    <row r="508" spans="1:6" ht="12.75" x14ac:dyDescent="0.2">
      <c r="A508" s="111" t="s">
        <v>658</v>
      </c>
      <c r="B508" s="112" t="s">
        <v>489</v>
      </c>
      <c r="C508" s="112"/>
      <c r="D508" s="112"/>
      <c r="E508" s="121"/>
      <c r="F508" s="112"/>
    </row>
    <row r="509" spans="1:6" ht="12.75" x14ac:dyDescent="0.2">
      <c r="A509" s="111" t="s">
        <v>659</v>
      </c>
      <c r="B509" s="130" t="s">
        <v>476</v>
      </c>
      <c r="C509" s="112"/>
      <c r="D509" s="112"/>
      <c r="E509" s="112"/>
      <c r="F509" s="112"/>
    </row>
    <row r="510" spans="1:6" ht="12.75" x14ac:dyDescent="0.2">
      <c r="A510" s="111" t="s">
        <v>660</v>
      </c>
      <c r="B510" s="112" t="s">
        <v>661</v>
      </c>
      <c r="C510" s="112"/>
      <c r="D510" s="112"/>
      <c r="E510" s="112"/>
      <c r="F510" s="112"/>
    </row>
    <row r="511" spans="1:6" ht="12.75" x14ac:dyDescent="0.2">
      <c r="A511" s="111" t="s">
        <v>662</v>
      </c>
      <c r="B511" s="112" t="s">
        <v>663</v>
      </c>
      <c r="C511" s="112"/>
      <c r="D511" s="112"/>
      <c r="E511" s="112"/>
      <c r="F511" s="112"/>
    </row>
    <row r="512" spans="1:6" ht="12.75" x14ac:dyDescent="0.2">
      <c r="A512" s="111" t="s">
        <v>664</v>
      </c>
      <c r="B512" s="112" t="s">
        <v>665</v>
      </c>
      <c r="C512" s="112"/>
      <c r="D512" s="112"/>
      <c r="E512" s="112"/>
      <c r="F512" s="112"/>
    </row>
    <row r="513" spans="1:6" ht="12.75" x14ac:dyDescent="0.2">
      <c r="A513" s="111" t="s">
        <v>666</v>
      </c>
      <c r="B513" s="112" t="s">
        <v>667</v>
      </c>
      <c r="C513" s="112"/>
      <c r="D513" s="112"/>
      <c r="E513" s="112"/>
      <c r="F513" s="112"/>
    </row>
    <row r="514" spans="1:6" ht="12.75" x14ac:dyDescent="0.2">
      <c r="A514" s="111" t="s">
        <v>668</v>
      </c>
      <c r="B514" s="112" t="s">
        <v>669</v>
      </c>
      <c r="C514" s="112"/>
      <c r="D514" s="112"/>
      <c r="E514" s="112"/>
      <c r="F514" s="112"/>
    </row>
    <row r="515" spans="1:6" ht="12.75" x14ac:dyDescent="0.2">
      <c r="A515" s="111" t="s">
        <v>670</v>
      </c>
      <c r="B515" s="112" t="s">
        <v>671</v>
      </c>
      <c r="C515" s="112"/>
      <c r="D515" s="112"/>
      <c r="E515" s="112"/>
      <c r="F515" s="112"/>
    </row>
    <row r="516" spans="1:6" ht="12.75" x14ac:dyDescent="0.2">
      <c r="A516" s="111"/>
      <c r="B516" s="112"/>
      <c r="C516" s="112"/>
      <c r="D516" s="112"/>
      <c r="E516" s="112"/>
      <c r="F516" s="112"/>
    </row>
    <row r="517" spans="1:6" x14ac:dyDescent="0.15">
      <c r="A517" s="139" t="s">
        <v>672</v>
      </c>
      <c r="B517" s="139"/>
      <c r="C517" s="139"/>
      <c r="D517" s="139"/>
      <c r="E517" s="139"/>
      <c r="F517" s="139"/>
    </row>
    <row r="518" spans="1:6" x14ac:dyDescent="0.15">
      <c r="A518" s="139"/>
      <c r="B518" s="139"/>
      <c r="C518" s="139"/>
      <c r="D518" s="139"/>
      <c r="E518" s="139"/>
      <c r="F518" s="139"/>
    </row>
    <row r="519" spans="1:6" x14ac:dyDescent="0.15">
      <c r="A519" s="139"/>
      <c r="B519" s="139"/>
      <c r="C519" s="139"/>
      <c r="D519" s="139"/>
      <c r="E519" s="139"/>
      <c r="F519" s="139"/>
    </row>
    <row r="520" spans="1:6" x14ac:dyDescent="0.15">
      <c r="A520" s="139"/>
      <c r="B520" s="139"/>
      <c r="C520" s="139"/>
      <c r="D520" s="139"/>
      <c r="E520" s="139"/>
      <c r="F520" s="139"/>
    </row>
  </sheetData>
  <mergeCells count="1">
    <mergeCell ref="A517:F52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9"/>
  <sheetViews>
    <sheetView workbookViewId="0"/>
  </sheetViews>
  <sheetFormatPr baseColWidth="10" defaultRowHeight="15" x14ac:dyDescent="0.25"/>
  <cols>
    <col min="1" max="1" width="15.140625" customWidth="1"/>
    <col min="2" max="2" width="12" customWidth="1"/>
    <col min="4" max="4" width="19.42578125" customWidth="1"/>
    <col min="6" max="6" width="16.5703125" bestFit="1" customWidth="1"/>
    <col min="10" max="10" width="13" bestFit="1" customWidth="1"/>
    <col min="11" max="11" width="16.5703125" bestFit="1" customWidth="1"/>
    <col min="12" max="13" width="15.85546875" bestFit="1" customWidth="1"/>
  </cols>
  <sheetData>
    <row r="1" spans="1:13" x14ac:dyDescent="0.25">
      <c r="A1" s="1" t="s">
        <v>0</v>
      </c>
      <c r="B1" s="2"/>
      <c r="C1" s="3"/>
      <c r="D1" s="4"/>
      <c r="E1" s="5"/>
      <c r="F1" s="6"/>
      <c r="G1" s="6"/>
      <c r="H1" s="6"/>
      <c r="I1" s="6"/>
      <c r="J1" s="6"/>
      <c r="K1" s="6"/>
      <c r="L1" s="6"/>
      <c r="M1" s="6"/>
    </row>
    <row r="2" spans="1:13" x14ac:dyDescent="0.25">
      <c r="A2" s="1" t="s">
        <v>1</v>
      </c>
      <c r="B2" s="2"/>
      <c r="C2" s="3"/>
      <c r="D2" s="4"/>
      <c r="E2" s="5"/>
      <c r="F2" s="6"/>
      <c r="G2" s="6"/>
      <c r="H2" s="6"/>
      <c r="I2" s="6"/>
      <c r="J2" s="6"/>
      <c r="K2" s="6"/>
      <c r="L2" s="6"/>
      <c r="M2" s="6"/>
    </row>
    <row r="3" spans="1:13" x14ac:dyDescent="0.25">
      <c r="A3" s="8" t="s">
        <v>710</v>
      </c>
      <c r="B3" s="3"/>
      <c r="C3" s="3"/>
      <c r="D3" s="6"/>
      <c r="E3" s="9"/>
      <c r="F3" s="6" t="s">
        <v>3</v>
      </c>
      <c r="G3" s="6"/>
      <c r="H3" s="6"/>
      <c r="I3" s="6"/>
      <c r="J3" s="6"/>
      <c r="K3" s="6"/>
      <c r="L3" s="6"/>
      <c r="M3" s="6"/>
    </row>
    <row r="4" spans="1:13" x14ac:dyDescent="0.25">
      <c r="A4" s="10"/>
      <c r="B4" s="2"/>
      <c r="C4" s="2"/>
      <c r="D4" s="10"/>
      <c r="E4" s="11"/>
      <c r="F4" s="10" t="s">
        <v>3</v>
      </c>
      <c r="G4" s="10"/>
      <c r="H4" s="10"/>
      <c r="I4" s="10"/>
      <c r="J4" s="10"/>
      <c r="K4" s="10"/>
      <c r="L4" s="10"/>
      <c r="M4" s="10"/>
    </row>
    <row r="5" spans="1:13" ht="39" x14ac:dyDescent="0.25">
      <c r="A5" s="12" t="s">
        <v>4</v>
      </c>
      <c r="B5" s="13" t="s">
        <v>5</v>
      </c>
      <c r="C5" s="13"/>
      <c r="D5" s="14" t="s">
        <v>6</v>
      </c>
      <c r="E5" s="15"/>
      <c r="F5" s="16" t="s">
        <v>7</v>
      </c>
      <c r="G5" s="16" t="s">
        <v>8</v>
      </c>
      <c r="H5" s="16" t="s">
        <v>9</v>
      </c>
      <c r="I5" s="16" t="s">
        <v>10</v>
      </c>
      <c r="J5" s="17"/>
      <c r="K5" s="16" t="s">
        <v>12</v>
      </c>
      <c r="L5" s="16" t="s">
        <v>13</v>
      </c>
      <c r="M5" s="18" t="s">
        <v>14</v>
      </c>
    </row>
    <row r="6" spans="1:13" ht="19.5" x14ac:dyDescent="0.25">
      <c r="A6" s="20"/>
      <c r="B6" s="21"/>
      <c r="C6" s="21"/>
      <c r="D6" s="22"/>
      <c r="E6" s="23"/>
      <c r="F6" s="22"/>
      <c r="G6" s="21" t="s">
        <v>15</v>
      </c>
      <c r="H6" s="21" t="s">
        <v>16</v>
      </c>
      <c r="I6" s="24" t="s">
        <v>17</v>
      </c>
      <c r="J6" s="24" t="s">
        <v>18</v>
      </c>
      <c r="K6" s="21" t="s">
        <v>19</v>
      </c>
      <c r="L6" s="21" t="s">
        <v>20</v>
      </c>
      <c r="M6" s="25" t="s">
        <v>21</v>
      </c>
    </row>
    <row r="7" spans="1:13" ht="19.5" x14ac:dyDescent="0.25">
      <c r="A7" s="20"/>
      <c r="B7" s="21" t="s">
        <v>22</v>
      </c>
      <c r="C7" s="21" t="s">
        <v>23</v>
      </c>
      <c r="D7" s="26"/>
      <c r="E7" s="27" t="s">
        <v>24</v>
      </c>
      <c r="F7" s="22"/>
      <c r="G7" s="21" t="s">
        <v>25</v>
      </c>
      <c r="H7" s="21" t="s">
        <v>26</v>
      </c>
      <c r="I7" s="21" t="s">
        <v>27</v>
      </c>
      <c r="J7" s="24" t="s">
        <v>28</v>
      </c>
      <c r="K7" s="21" t="s">
        <v>29</v>
      </c>
      <c r="L7" s="21" t="s">
        <v>30</v>
      </c>
      <c r="M7" s="28"/>
    </row>
    <row r="8" spans="1:13" x14ac:dyDescent="0.25">
      <c r="A8" s="29" t="s">
        <v>711</v>
      </c>
      <c r="B8" s="30"/>
      <c r="C8" s="30">
        <v>20061.03</v>
      </c>
      <c r="D8" s="31"/>
      <c r="E8" s="30"/>
      <c r="F8" s="30" t="s">
        <v>712</v>
      </c>
      <c r="G8" s="30">
        <v>479.54</v>
      </c>
      <c r="H8" s="32"/>
      <c r="I8" s="32"/>
      <c r="J8" s="32"/>
      <c r="K8" s="33" t="s">
        <v>33</v>
      </c>
      <c r="L8" s="32" t="s">
        <v>21</v>
      </c>
      <c r="M8" s="34"/>
    </row>
    <row r="9" spans="1:13" x14ac:dyDescent="0.25">
      <c r="A9" s="10"/>
      <c r="B9" s="2"/>
      <c r="C9" s="133"/>
      <c r="D9" s="10"/>
      <c r="E9" s="11"/>
      <c r="F9" s="10"/>
      <c r="G9" s="2"/>
      <c r="H9" s="2"/>
      <c r="I9" s="2"/>
      <c r="J9" s="10"/>
      <c r="K9" s="10"/>
      <c r="L9" s="10"/>
      <c r="M9" s="10"/>
    </row>
    <row r="10" spans="1:13" x14ac:dyDescent="0.25">
      <c r="A10" s="35" t="s">
        <v>34</v>
      </c>
      <c r="B10" s="36">
        <v>193</v>
      </c>
      <c r="C10" s="36" t="s">
        <v>35</v>
      </c>
      <c r="D10" s="36" t="s">
        <v>36</v>
      </c>
      <c r="E10" s="37">
        <v>163</v>
      </c>
      <c r="F10" s="38" t="s">
        <v>37</v>
      </c>
      <c r="G10" s="39">
        <v>6.5</v>
      </c>
      <c r="H10" s="36" t="s">
        <v>38</v>
      </c>
      <c r="I10" s="40">
        <v>11.5</v>
      </c>
      <c r="J10" s="41">
        <v>9804.9599999999991</v>
      </c>
      <c r="K10" s="41">
        <v>196698</v>
      </c>
      <c r="L10" s="41">
        <v>5220</v>
      </c>
      <c r="M10" s="41">
        <v>201918</v>
      </c>
    </row>
    <row r="11" spans="1:13" x14ac:dyDescent="0.25">
      <c r="A11" s="35" t="s">
        <v>34</v>
      </c>
      <c r="B11" s="36">
        <v>193</v>
      </c>
      <c r="C11" s="36" t="s">
        <v>35</v>
      </c>
      <c r="D11" s="36" t="s">
        <v>36</v>
      </c>
      <c r="E11" s="37">
        <v>139</v>
      </c>
      <c r="F11" s="38" t="s">
        <v>39</v>
      </c>
      <c r="G11" s="39">
        <v>6.3</v>
      </c>
      <c r="H11" s="36" t="s">
        <v>38</v>
      </c>
      <c r="I11" s="40">
        <v>24.5</v>
      </c>
      <c r="J11" s="41">
        <v>139000</v>
      </c>
      <c r="K11" s="41">
        <v>2788483</v>
      </c>
      <c r="L11" s="41">
        <v>71763</v>
      </c>
      <c r="M11" s="41">
        <v>2860246</v>
      </c>
    </row>
    <row r="12" spans="1:13" x14ac:dyDescent="0.25">
      <c r="A12" s="35" t="s">
        <v>34</v>
      </c>
      <c r="B12" s="36">
        <v>199</v>
      </c>
      <c r="C12" s="36" t="s">
        <v>40</v>
      </c>
      <c r="D12" s="36" t="s">
        <v>36</v>
      </c>
      <c r="E12" s="37">
        <v>168</v>
      </c>
      <c r="F12" s="38" t="s">
        <v>41</v>
      </c>
      <c r="G12" s="39">
        <v>6.5</v>
      </c>
      <c r="H12" s="36" t="s">
        <v>38</v>
      </c>
      <c r="I12" s="40">
        <v>11.5</v>
      </c>
      <c r="J12" s="41">
        <v>19898.32</v>
      </c>
      <c r="K12" s="41">
        <v>399181</v>
      </c>
      <c r="L12" s="41">
        <v>10594</v>
      </c>
      <c r="M12" s="41">
        <v>409775</v>
      </c>
    </row>
    <row r="13" spans="1:13" x14ac:dyDescent="0.25">
      <c r="A13" s="35" t="s">
        <v>34</v>
      </c>
      <c r="B13" s="36">
        <v>199</v>
      </c>
      <c r="C13" s="36" t="s">
        <v>40</v>
      </c>
      <c r="D13" s="36" t="s">
        <v>36</v>
      </c>
      <c r="E13" s="37">
        <v>143</v>
      </c>
      <c r="F13" s="38" t="s">
        <v>42</v>
      </c>
      <c r="G13" s="39">
        <v>6.3</v>
      </c>
      <c r="H13" s="36" t="s">
        <v>38</v>
      </c>
      <c r="I13" s="40">
        <v>24.5</v>
      </c>
      <c r="J13" s="41">
        <v>143000</v>
      </c>
      <c r="K13" s="41">
        <v>2868727</v>
      </c>
      <c r="L13" s="41">
        <v>73828</v>
      </c>
      <c r="M13" s="41">
        <v>2942555</v>
      </c>
    </row>
    <row r="14" spans="1:13" x14ac:dyDescent="0.25">
      <c r="A14" s="35" t="s">
        <v>34</v>
      </c>
      <c r="B14" s="36">
        <v>202</v>
      </c>
      <c r="C14" s="36" t="s">
        <v>43</v>
      </c>
      <c r="D14" s="36" t="s">
        <v>36</v>
      </c>
      <c r="E14" s="37">
        <v>230</v>
      </c>
      <c r="F14" s="38" t="s">
        <v>44</v>
      </c>
      <c r="G14" s="39">
        <v>7.4</v>
      </c>
      <c r="H14" s="36" t="s">
        <v>38</v>
      </c>
      <c r="I14" s="40">
        <v>5</v>
      </c>
      <c r="J14" s="41">
        <v>0</v>
      </c>
      <c r="K14" s="41">
        <v>0</v>
      </c>
      <c r="L14" s="41">
        <v>0</v>
      </c>
      <c r="M14" s="41">
        <v>0</v>
      </c>
    </row>
    <row r="15" spans="1:13" x14ac:dyDescent="0.25">
      <c r="A15" s="35" t="s">
        <v>45</v>
      </c>
      <c r="B15" s="36">
        <v>202</v>
      </c>
      <c r="C15" s="36" t="s">
        <v>43</v>
      </c>
      <c r="D15" s="36" t="s">
        <v>36</v>
      </c>
      <c r="E15" s="37">
        <v>317</v>
      </c>
      <c r="F15" s="38" t="s">
        <v>46</v>
      </c>
      <c r="G15" s="39">
        <v>7.4</v>
      </c>
      <c r="H15" s="36" t="s">
        <v>38</v>
      </c>
      <c r="I15" s="40">
        <v>20</v>
      </c>
      <c r="J15" s="41">
        <v>258294.78</v>
      </c>
      <c r="K15" s="41">
        <v>5181659</v>
      </c>
      <c r="L15" s="41">
        <v>156227</v>
      </c>
      <c r="M15" s="41">
        <v>5337886</v>
      </c>
    </row>
    <row r="16" spans="1:13" x14ac:dyDescent="0.25">
      <c r="A16" s="35" t="s">
        <v>47</v>
      </c>
      <c r="B16" s="36">
        <v>211</v>
      </c>
      <c r="C16" s="36" t="s">
        <v>48</v>
      </c>
      <c r="D16" s="36" t="s">
        <v>36</v>
      </c>
      <c r="E16" s="37">
        <v>290</v>
      </c>
      <c r="F16" s="36" t="s">
        <v>49</v>
      </c>
      <c r="G16" s="39">
        <v>6.9</v>
      </c>
      <c r="H16" s="36" t="s">
        <v>38</v>
      </c>
      <c r="I16" s="40">
        <v>20</v>
      </c>
      <c r="J16" s="41">
        <v>141061.44</v>
      </c>
      <c r="K16" s="41">
        <v>2829838</v>
      </c>
      <c r="L16" s="41">
        <v>22115</v>
      </c>
      <c r="M16" s="41">
        <v>2851953</v>
      </c>
    </row>
    <row r="17" spans="1:13" x14ac:dyDescent="0.25">
      <c r="A17" s="35" t="s">
        <v>47</v>
      </c>
      <c r="B17" s="36">
        <v>211</v>
      </c>
      <c r="C17" s="36" t="s">
        <v>48</v>
      </c>
      <c r="D17" s="36" t="s">
        <v>36</v>
      </c>
      <c r="E17" s="37">
        <v>128</v>
      </c>
      <c r="F17" s="36" t="s">
        <v>50</v>
      </c>
      <c r="G17" s="39">
        <v>6.9</v>
      </c>
      <c r="H17" s="36" t="s">
        <v>38</v>
      </c>
      <c r="I17" s="40">
        <v>20</v>
      </c>
      <c r="J17" s="41">
        <v>61488.15</v>
      </c>
      <c r="K17" s="41">
        <v>1233516</v>
      </c>
      <c r="L17" s="41">
        <v>9640</v>
      </c>
      <c r="M17" s="41">
        <v>1243156</v>
      </c>
    </row>
    <row r="18" spans="1:13" x14ac:dyDescent="0.25">
      <c r="A18" s="35" t="s">
        <v>51</v>
      </c>
      <c r="B18" s="36">
        <v>211</v>
      </c>
      <c r="C18" s="36" t="s">
        <v>48</v>
      </c>
      <c r="D18" s="36" t="s">
        <v>36</v>
      </c>
      <c r="E18" s="37">
        <v>22</v>
      </c>
      <c r="F18" s="36" t="s">
        <v>52</v>
      </c>
      <c r="G18" s="39">
        <v>6.9</v>
      </c>
      <c r="H18" s="36" t="s">
        <v>38</v>
      </c>
      <c r="I18" s="40">
        <v>20</v>
      </c>
      <c r="J18" s="41">
        <v>39788.76</v>
      </c>
      <c r="K18" s="41">
        <v>798204</v>
      </c>
      <c r="L18" s="41">
        <v>6238</v>
      </c>
      <c r="M18" s="41">
        <v>804442</v>
      </c>
    </row>
    <row r="19" spans="1:13" x14ac:dyDescent="0.25">
      <c r="A19" s="35"/>
      <c r="B19" s="36"/>
      <c r="C19" s="36"/>
      <c r="D19" s="36"/>
      <c r="E19" s="37"/>
      <c r="F19" s="36"/>
      <c r="G19" s="39"/>
      <c r="H19" s="36"/>
      <c r="I19" s="40"/>
      <c r="J19" s="41"/>
      <c r="K19" s="41"/>
      <c r="L19" s="41"/>
      <c r="M19" s="41"/>
    </row>
    <row r="20" spans="1:13" x14ac:dyDescent="0.25">
      <c r="A20" s="35" t="s">
        <v>47</v>
      </c>
      <c r="B20" s="36">
        <v>221</v>
      </c>
      <c r="C20" s="36" t="s">
        <v>53</v>
      </c>
      <c r="D20" s="36" t="s">
        <v>36</v>
      </c>
      <c r="E20" s="37">
        <v>330</v>
      </c>
      <c r="F20" s="36" t="s">
        <v>54</v>
      </c>
      <c r="G20" s="39">
        <v>7.4</v>
      </c>
      <c r="H20" s="36" t="s">
        <v>55</v>
      </c>
      <c r="I20" s="40">
        <v>20</v>
      </c>
      <c r="J20" s="41">
        <v>240000</v>
      </c>
      <c r="K20" s="41">
        <v>4814647</v>
      </c>
      <c r="L20" s="41">
        <v>40269</v>
      </c>
      <c r="M20" s="41">
        <v>4854916</v>
      </c>
    </row>
    <row r="21" spans="1:13" x14ac:dyDescent="0.25">
      <c r="A21" s="35" t="s">
        <v>47</v>
      </c>
      <c r="B21" s="36">
        <v>221</v>
      </c>
      <c r="C21" s="36" t="s">
        <v>53</v>
      </c>
      <c r="D21" s="36" t="s">
        <v>36</v>
      </c>
      <c r="E21" s="37">
        <v>43</v>
      </c>
      <c r="F21" s="36" t="s">
        <v>56</v>
      </c>
      <c r="G21" s="39">
        <v>7.4</v>
      </c>
      <c r="H21" s="36" t="s">
        <v>55</v>
      </c>
      <c r="I21" s="40">
        <v>20</v>
      </c>
      <c r="J21" s="41">
        <v>32000</v>
      </c>
      <c r="K21" s="41">
        <v>641953</v>
      </c>
      <c r="L21" s="41">
        <v>5369</v>
      </c>
      <c r="M21" s="41">
        <v>647322</v>
      </c>
    </row>
    <row r="22" spans="1:13" x14ac:dyDescent="0.25">
      <c r="A22" s="35" t="s">
        <v>47</v>
      </c>
      <c r="B22" s="36">
        <v>221</v>
      </c>
      <c r="C22" s="36" t="s">
        <v>53</v>
      </c>
      <c r="D22" s="36" t="s">
        <v>36</v>
      </c>
      <c r="E22" s="37">
        <v>240</v>
      </c>
      <c r="F22" s="36" t="s">
        <v>57</v>
      </c>
      <c r="G22" s="39">
        <v>7.4</v>
      </c>
      <c r="H22" s="36" t="s">
        <v>55</v>
      </c>
      <c r="I22" s="40">
        <v>12</v>
      </c>
      <c r="J22" s="41">
        <v>57359.88</v>
      </c>
      <c r="K22" s="41">
        <v>1150698</v>
      </c>
      <c r="L22" s="41">
        <v>9624</v>
      </c>
      <c r="M22" s="41">
        <v>1160322</v>
      </c>
    </row>
    <row r="23" spans="1:13" x14ac:dyDescent="0.25">
      <c r="A23" s="35" t="s">
        <v>47</v>
      </c>
      <c r="B23" s="36">
        <v>221</v>
      </c>
      <c r="C23" s="36" t="s">
        <v>53</v>
      </c>
      <c r="D23" s="36" t="s">
        <v>36</v>
      </c>
      <c r="E23" s="37">
        <v>55</v>
      </c>
      <c r="F23" s="36" t="s">
        <v>58</v>
      </c>
      <c r="G23" s="39">
        <v>7.4</v>
      </c>
      <c r="H23" s="36" t="s">
        <v>55</v>
      </c>
      <c r="I23" s="40">
        <v>12</v>
      </c>
      <c r="J23" s="41">
        <v>13065.88</v>
      </c>
      <c r="K23" s="41">
        <v>262115</v>
      </c>
      <c r="L23" s="41">
        <v>2207</v>
      </c>
      <c r="M23" s="41">
        <v>264322</v>
      </c>
    </row>
    <row r="24" spans="1:13" x14ac:dyDescent="0.25">
      <c r="A24" s="35" t="s">
        <v>51</v>
      </c>
      <c r="B24" s="36">
        <v>221</v>
      </c>
      <c r="C24" s="36" t="s">
        <v>53</v>
      </c>
      <c r="D24" s="36" t="s">
        <v>36</v>
      </c>
      <c r="E24" s="37">
        <v>50</v>
      </c>
      <c r="F24" s="36" t="s">
        <v>59</v>
      </c>
      <c r="G24" s="39">
        <v>7.4</v>
      </c>
      <c r="H24" s="36" t="s">
        <v>55</v>
      </c>
      <c r="I24" s="40">
        <v>20</v>
      </c>
      <c r="J24" s="41">
        <v>91984</v>
      </c>
      <c r="K24" s="41">
        <v>1845294</v>
      </c>
      <c r="L24" s="41">
        <v>15368</v>
      </c>
      <c r="M24" s="41">
        <v>1860662</v>
      </c>
    </row>
    <row r="25" spans="1:13" x14ac:dyDescent="0.25">
      <c r="A25" s="35" t="s">
        <v>60</v>
      </c>
      <c r="B25" s="36">
        <v>225</v>
      </c>
      <c r="C25" s="36" t="s">
        <v>61</v>
      </c>
      <c r="D25" s="36" t="s">
        <v>36</v>
      </c>
      <c r="E25" s="37">
        <v>427</v>
      </c>
      <c r="F25" s="36" t="s">
        <v>62</v>
      </c>
      <c r="G25" s="39">
        <v>7.5</v>
      </c>
      <c r="H25" s="36" t="s">
        <v>63</v>
      </c>
      <c r="I25" s="40">
        <v>24</v>
      </c>
      <c r="J25" s="41">
        <v>331027</v>
      </c>
      <c r="K25" s="41">
        <v>6640743</v>
      </c>
      <c r="L25" s="41">
        <v>203771</v>
      </c>
      <c r="M25" s="41">
        <v>6844514</v>
      </c>
    </row>
    <row r="26" spans="1:13" x14ac:dyDescent="0.25">
      <c r="A26" s="35" t="s">
        <v>64</v>
      </c>
      <c r="B26" s="36">
        <v>225</v>
      </c>
      <c r="C26" s="36" t="s">
        <v>61</v>
      </c>
      <c r="D26" s="36" t="s">
        <v>36</v>
      </c>
      <c r="E26" s="37">
        <v>36</v>
      </c>
      <c r="F26" s="36" t="s">
        <v>65</v>
      </c>
      <c r="G26" s="39">
        <v>7.5</v>
      </c>
      <c r="H26" s="36" t="s">
        <v>63</v>
      </c>
      <c r="I26" s="40">
        <v>24</v>
      </c>
      <c r="J26" s="41">
        <v>63055</v>
      </c>
      <c r="K26" s="41">
        <v>1264948</v>
      </c>
      <c r="L26" s="41">
        <v>38815</v>
      </c>
      <c r="M26" s="41">
        <v>1303763</v>
      </c>
    </row>
    <row r="27" spans="1:13" x14ac:dyDescent="0.25">
      <c r="A27" s="35"/>
      <c r="B27" s="36"/>
      <c r="C27" s="36"/>
      <c r="D27" s="36"/>
      <c r="E27" s="37"/>
      <c r="F27" s="36"/>
      <c r="G27" s="39"/>
      <c r="H27" s="36"/>
      <c r="I27" s="40"/>
      <c r="J27" s="41"/>
      <c r="K27" s="41"/>
      <c r="L27" s="41"/>
      <c r="M27" s="41"/>
    </row>
    <row r="28" spans="1:13" x14ac:dyDescent="0.25">
      <c r="A28" s="35" t="s">
        <v>60</v>
      </c>
      <c r="B28" s="36">
        <v>228</v>
      </c>
      <c r="C28" s="36" t="s">
        <v>66</v>
      </c>
      <c r="D28" s="36" t="s">
        <v>36</v>
      </c>
      <c r="E28" s="37">
        <v>433</v>
      </c>
      <c r="F28" s="36" t="s">
        <v>41</v>
      </c>
      <c r="G28" s="39">
        <v>7.5</v>
      </c>
      <c r="H28" s="36" t="s">
        <v>63</v>
      </c>
      <c r="I28" s="40">
        <v>21</v>
      </c>
      <c r="J28" s="41">
        <v>268792</v>
      </c>
      <c r="K28" s="41">
        <v>5392244</v>
      </c>
      <c r="L28" s="41">
        <v>165462</v>
      </c>
      <c r="M28" s="41">
        <v>5557706</v>
      </c>
    </row>
    <row r="29" spans="1:13" x14ac:dyDescent="0.25">
      <c r="A29" s="35" t="s">
        <v>64</v>
      </c>
      <c r="B29" s="36">
        <v>228</v>
      </c>
      <c r="C29" s="36" t="s">
        <v>66</v>
      </c>
      <c r="D29" s="36" t="s">
        <v>36</v>
      </c>
      <c r="E29" s="37">
        <v>60</v>
      </c>
      <c r="F29" s="36" t="s">
        <v>42</v>
      </c>
      <c r="G29" s="39">
        <v>7.5</v>
      </c>
      <c r="H29" s="36" t="s">
        <v>63</v>
      </c>
      <c r="I29" s="40">
        <v>21</v>
      </c>
      <c r="J29" s="41">
        <v>105091</v>
      </c>
      <c r="K29" s="41">
        <v>2108234</v>
      </c>
      <c r="L29" s="41">
        <v>64691</v>
      </c>
      <c r="M29" s="41">
        <v>2172925</v>
      </c>
    </row>
    <row r="30" spans="1:13" x14ac:dyDescent="0.25">
      <c r="A30" s="35" t="s">
        <v>67</v>
      </c>
      <c r="B30" s="36">
        <v>236</v>
      </c>
      <c r="C30" s="36" t="s">
        <v>68</v>
      </c>
      <c r="D30" s="36" t="s">
        <v>36</v>
      </c>
      <c r="E30" s="37">
        <v>403</v>
      </c>
      <c r="F30" s="38" t="s">
        <v>69</v>
      </c>
      <c r="G30" s="39">
        <v>7</v>
      </c>
      <c r="H30" s="36" t="s">
        <v>63</v>
      </c>
      <c r="I30" s="40">
        <v>19</v>
      </c>
      <c r="J30" s="41">
        <v>262054.46</v>
      </c>
      <c r="K30" s="41">
        <v>5257082</v>
      </c>
      <c r="L30" s="41">
        <v>179898</v>
      </c>
      <c r="M30" s="41">
        <v>5436980</v>
      </c>
    </row>
    <row r="31" spans="1:13" x14ac:dyDescent="0.25">
      <c r="A31" s="35" t="s">
        <v>70</v>
      </c>
      <c r="B31" s="36">
        <v>236</v>
      </c>
      <c r="C31" s="36" t="s">
        <v>68</v>
      </c>
      <c r="D31" s="36" t="s">
        <v>36</v>
      </c>
      <c r="E31" s="37">
        <v>35.5</v>
      </c>
      <c r="F31" s="38" t="s">
        <v>71</v>
      </c>
      <c r="G31" s="39">
        <v>6.5</v>
      </c>
      <c r="H31" s="36" t="s">
        <v>63</v>
      </c>
      <c r="I31" s="40">
        <v>20</v>
      </c>
      <c r="J31" s="41">
        <v>58742.41</v>
      </c>
      <c r="K31" s="41">
        <v>1178433</v>
      </c>
      <c r="L31" s="41">
        <v>0</v>
      </c>
      <c r="M31" s="41">
        <v>1178433</v>
      </c>
    </row>
    <row r="32" spans="1:13" x14ac:dyDescent="0.25">
      <c r="A32" s="35" t="s">
        <v>72</v>
      </c>
      <c r="B32" s="36">
        <v>239</v>
      </c>
      <c r="C32" s="36" t="s">
        <v>73</v>
      </c>
      <c r="D32" s="36" t="s">
        <v>36</v>
      </c>
      <c r="E32" s="37">
        <v>2100</v>
      </c>
      <c r="F32" s="36" t="s">
        <v>49</v>
      </c>
      <c r="G32" s="39">
        <v>6.8</v>
      </c>
      <c r="H32" s="36" t="s">
        <v>38</v>
      </c>
      <c r="I32" s="40">
        <v>4</v>
      </c>
      <c r="J32" s="41"/>
      <c r="K32" s="41"/>
      <c r="L32" s="41"/>
      <c r="M32" s="41"/>
    </row>
    <row r="33" spans="1:13" x14ac:dyDescent="0.25">
      <c r="A33" s="35" t="s">
        <v>72</v>
      </c>
      <c r="B33" s="36">
        <v>239</v>
      </c>
      <c r="C33" s="36" t="s">
        <v>73</v>
      </c>
      <c r="D33" s="36" t="s">
        <v>36</v>
      </c>
      <c r="E33" s="37">
        <v>590</v>
      </c>
      <c r="F33" s="36" t="s">
        <v>52</v>
      </c>
      <c r="G33" s="39">
        <v>6.8</v>
      </c>
      <c r="H33" s="36" t="s">
        <v>38</v>
      </c>
      <c r="I33" s="40">
        <v>14</v>
      </c>
      <c r="J33" s="41">
        <v>186231.17</v>
      </c>
      <c r="K33" s="41">
        <v>3735989</v>
      </c>
      <c r="L33" s="41">
        <v>3415.2</v>
      </c>
      <c r="M33" s="41">
        <v>3739404.34</v>
      </c>
    </row>
    <row r="34" spans="1:13" x14ac:dyDescent="0.25">
      <c r="A34" s="35" t="s">
        <v>74</v>
      </c>
      <c r="B34" s="36">
        <v>239</v>
      </c>
      <c r="C34" s="36" t="s">
        <v>73</v>
      </c>
      <c r="D34" s="36" t="s">
        <v>36</v>
      </c>
      <c r="E34" s="37">
        <v>48</v>
      </c>
      <c r="F34" s="36" t="s">
        <v>75</v>
      </c>
      <c r="G34" s="39">
        <v>6.8</v>
      </c>
      <c r="H34" s="36" t="s">
        <v>38</v>
      </c>
      <c r="I34" s="40">
        <v>14</v>
      </c>
      <c r="J34" s="41">
        <v>79050.850000000006</v>
      </c>
      <c r="K34" s="41">
        <v>1585841</v>
      </c>
      <c r="L34" s="41">
        <v>1</v>
      </c>
      <c r="M34" s="41">
        <v>1585841.57</v>
      </c>
    </row>
    <row r="35" spans="1:13" x14ac:dyDescent="0.25">
      <c r="A35" s="35"/>
      <c r="B35" s="36"/>
      <c r="C35" s="36"/>
      <c r="D35" s="36"/>
      <c r="E35" s="37"/>
      <c r="F35" s="36"/>
      <c r="G35" s="39"/>
      <c r="H35" s="36"/>
      <c r="I35" s="40"/>
      <c r="J35" s="41"/>
      <c r="K35" s="41"/>
      <c r="L35" s="41"/>
      <c r="M35" s="41"/>
    </row>
    <row r="36" spans="1:13" x14ac:dyDescent="0.25">
      <c r="A36" s="35" t="s">
        <v>47</v>
      </c>
      <c r="B36" s="36">
        <v>245</v>
      </c>
      <c r="C36" s="36" t="s">
        <v>76</v>
      </c>
      <c r="D36" s="36" t="s">
        <v>36</v>
      </c>
      <c r="E36" s="37">
        <v>800</v>
      </c>
      <c r="F36" s="36" t="s">
        <v>77</v>
      </c>
      <c r="G36" s="39">
        <v>7</v>
      </c>
      <c r="H36" s="36" t="s">
        <v>55</v>
      </c>
      <c r="I36" s="39">
        <v>19.75</v>
      </c>
      <c r="J36" s="41">
        <v>378318.6</v>
      </c>
      <c r="K36" s="41">
        <v>7589461</v>
      </c>
      <c r="L36" s="41">
        <v>60140</v>
      </c>
      <c r="M36" s="41">
        <v>7649601</v>
      </c>
    </row>
    <row r="37" spans="1:13" x14ac:dyDescent="0.25">
      <c r="A37" s="35" t="s">
        <v>47</v>
      </c>
      <c r="B37" s="36">
        <v>245</v>
      </c>
      <c r="C37" s="36" t="s">
        <v>76</v>
      </c>
      <c r="D37" s="36" t="s">
        <v>36</v>
      </c>
      <c r="E37" s="37">
        <v>95</v>
      </c>
      <c r="F37" s="36" t="s">
        <v>78</v>
      </c>
      <c r="G37" s="39">
        <v>7</v>
      </c>
      <c r="H37" s="36" t="s">
        <v>55</v>
      </c>
      <c r="I37" s="39">
        <v>19.75</v>
      </c>
      <c r="J37" s="41">
        <v>44846.720000000001</v>
      </c>
      <c r="K37" s="41">
        <v>899671</v>
      </c>
      <c r="L37" s="41">
        <v>7128</v>
      </c>
      <c r="M37" s="41">
        <v>906799</v>
      </c>
    </row>
    <row r="38" spans="1:13" x14ac:dyDescent="0.25">
      <c r="A38" s="35" t="s">
        <v>79</v>
      </c>
      <c r="B38" s="36">
        <v>245</v>
      </c>
      <c r="C38" s="36" t="s">
        <v>76</v>
      </c>
      <c r="D38" s="36" t="s">
        <v>36</v>
      </c>
      <c r="E38" s="37">
        <v>90</v>
      </c>
      <c r="F38" s="36" t="s">
        <v>80</v>
      </c>
      <c r="G38" s="39">
        <v>7</v>
      </c>
      <c r="H38" s="36" t="s">
        <v>55</v>
      </c>
      <c r="I38" s="39">
        <v>19.75</v>
      </c>
      <c r="J38" s="41">
        <v>136499.31</v>
      </c>
      <c r="K38" s="41">
        <v>2738317</v>
      </c>
      <c r="L38" s="41">
        <v>21700</v>
      </c>
      <c r="M38" s="41">
        <v>2760017</v>
      </c>
    </row>
    <row r="39" spans="1:13" x14ac:dyDescent="0.25">
      <c r="A39" s="35" t="s">
        <v>47</v>
      </c>
      <c r="B39" s="36">
        <v>247</v>
      </c>
      <c r="C39" s="36" t="s">
        <v>81</v>
      </c>
      <c r="D39" s="36" t="s">
        <v>36</v>
      </c>
      <c r="E39" s="37">
        <v>470</v>
      </c>
      <c r="F39" s="36" t="s">
        <v>82</v>
      </c>
      <c r="G39" s="39">
        <v>6.3</v>
      </c>
      <c r="H39" s="36" t="s">
        <v>55</v>
      </c>
      <c r="I39" s="39">
        <v>25</v>
      </c>
      <c r="J39" s="41">
        <v>248244.48000000001</v>
      </c>
      <c r="K39" s="41">
        <v>4980040</v>
      </c>
      <c r="L39" s="41">
        <v>62077</v>
      </c>
      <c r="M39" s="41">
        <v>5042117</v>
      </c>
    </row>
    <row r="40" spans="1:13" x14ac:dyDescent="0.25">
      <c r="A40" s="35" t="s">
        <v>47</v>
      </c>
      <c r="B40" s="36">
        <v>247</v>
      </c>
      <c r="C40" s="36" t="s">
        <v>81</v>
      </c>
      <c r="D40" s="36" t="s">
        <v>36</v>
      </c>
      <c r="E40" s="37">
        <v>25</v>
      </c>
      <c r="F40" s="36" t="s">
        <v>83</v>
      </c>
      <c r="G40" s="39">
        <v>6.3</v>
      </c>
      <c r="H40" s="36" t="s">
        <v>55</v>
      </c>
      <c r="I40" s="39">
        <v>25</v>
      </c>
      <c r="J40" s="41">
        <v>13793.6</v>
      </c>
      <c r="K40" s="41">
        <v>276714</v>
      </c>
      <c r="L40" s="41">
        <v>3448</v>
      </c>
      <c r="M40" s="41">
        <v>280162</v>
      </c>
    </row>
    <row r="41" spans="1:13" x14ac:dyDescent="0.25">
      <c r="A41" s="35" t="s">
        <v>51</v>
      </c>
      <c r="B41" s="36">
        <v>247</v>
      </c>
      <c r="C41" s="36" t="s">
        <v>81</v>
      </c>
      <c r="D41" s="36" t="s">
        <v>36</v>
      </c>
      <c r="E41" s="37">
        <v>27</v>
      </c>
      <c r="F41" s="36" t="s">
        <v>84</v>
      </c>
      <c r="G41" s="39">
        <v>7.3</v>
      </c>
      <c r="H41" s="36" t="s">
        <v>55</v>
      </c>
      <c r="I41" s="39">
        <v>25</v>
      </c>
      <c r="J41" s="41">
        <v>44780.04</v>
      </c>
      <c r="K41" s="41">
        <v>898334</v>
      </c>
      <c r="L41" s="41">
        <v>11224</v>
      </c>
      <c r="M41" s="41">
        <v>909558</v>
      </c>
    </row>
    <row r="42" spans="1:13" x14ac:dyDescent="0.25">
      <c r="A42" s="35" t="s">
        <v>85</v>
      </c>
      <c r="B42" s="36">
        <v>262</v>
      </c>
      <c r="C42" s="36" t="s">
        <v>86</v>
      </c>
      <c r="D42" s="36" t="s">
        <v>36</v>
      </c>
      <c r="E42" s="37">
        <v>405</v>
      </c>
      <c r="F42" s="36" t="s">
        <v>87</v>
      </c>
      <c r="G42" s="39">
        <v>5.75</v>
      </c>
      <c r="H42" s="36" t="s">
        <v>38</v>
      </c>
      <c r="I42" s="39">
        <v>6</v>
      </c>
      <c r="J42" s="41">
        <v>0</v>
      </c>
      <c r="K42" s="41">
        <v>0</v>
      </c>
      <c r="L42" s="41"/>
      <c r="M42" s="41"/>
    </row>
    <row r="43" spans="1:13" x14ac:dyDescent="0.25">
      <c r="A43" s="35" t="s">
        <v>85</v>
      </c>
      <c r="B43" s="36">
        <v>262</v>
      </c>
      <c r="C43" s="36" t="s">
        <v>86</v>
      </c>
      <c r="D43" s="36" t="s">
        <v>36</v>
      </c>
      <c r="E43" s="37">
        <v>104</v>
      </c>
      <c r="F43" s="36" t="s">
        <v>88</v>
      </c>
      <c r="G43" s="39">
        <v>5.75</v>
      </c>
      <c r="H43" s="36" t="s">
        <v>38</v>
      </c>
      <c r="I43" s="39">
        <v>6</v>
      </c>
      <c r="J43" s="41">
        <v>0</v>
      </c>
      <c r="K43" s="41">
        <v>0</v>
      </c>
      <c r="L43" s="41"/>
      <c r="M43" s="41"/>
    </row>
    <row r="44" spans="1:13" x14ac:dyDescent="0.25">
      <c r="A44" s="35" t="s">
        <v>85</v>
      </c>
      <c r="B44" s="36">
        <v>262</v>
      </c>
      <c r="C44" s="36" t="s">
        <v>86</v>
      </c>
      <c r="D44" s="36" t="s">
        <v>36</v>
      </c>
      <c r="E44" s="37">
        <v>465</v>
      </c>
      <c r="F44" s="36" t="s">
        <v>89</v>
      </c>
      <c r="G44" s="39">
        <v>6.5</v>
      </c>
      <c r="H44" s="36" t="s">
        <v>38</v>
      </c>
      <c r="I44" s="39">
        <v>20</v>
      </c>
      <c r="J44" s="41">
        <v>92221.3</v>
      </c>
      <c r="K44" s="41">
        <v>1850054</v>
      </c>
      <c r="L44" s="41">
        <v>19356</v>
      </c>
      <c r="M44" s="41">
        <v>1869410</v>
      </c>
    </row>
    <row r="45" spans="1:13" x14ac:dyDescent="0.25">
      <c r="A45" s="35" t="s">
        <v>85</v>
      </c>
      <c r="B45" s="36">
        <v>262</v>
      </c>
      <c r="C45" s="36" t="s">
        <v>86</v>
      </c>
      <c r="D45" s="36" t="s">
        <v>36</v>
      </c>
      <c r="E45" s="37">
        <v>121</v>
      </c>
      <c r="F45" s="36" t="s">
        <v>90</v>
      </c>
      <c r="G45" s="39">
        <v>6.5</v>
      </c>
      <c r="H45" s="36" t="s">
        <v>38</v>
      </c>
      <c r="I45" s="39">
        <v>20</v>
      </c>
      <c r="J45" s="41">
        <v>24592.3</v>
      </c>
      <c r="K45" s="41">
        <v>493347</v>
      </c>
      <c r="L45" s="41">
        <v>5162</v>
      </c>
      <c r="M45" s="41">
        <v>498509</v>
      </c>
    </row>
    <row r="46" spans="1:13" x14ac:dyDescent="0.25">
      <c r="A46" s="35" t="s">
        <v>91</v>
      </c>
      <c r="B46" s="36">
        <v>262</v>
      </c>
      <c r="C46" s="36" t="s">
        <v>86</v>
      </c>
      <c r="D46" s="36" t="s">
        <v>36</v>
      </c>
      <c r="E46" s="37">
        <v>35</v>
      </c>
      <c r="F46" s="36" t="s">
        <v>92</v>
      </c>
      <c r="G46" s="39">
        <v>6.5</v>
      </c>
      <c r="H46" s="36" t="s">
        <v>38</v>
      </c>
      <c r="I46" s="39">
        <v>20</v>
      </c>
      <c r="J46" s="41">
        <v>53539.9</v>
      </c>
      <c r="K46" s="41">
        <v>1074066</v>
      </c>
      <c r="L46" s="41">
        <v>11238</v>
      </c>
      <c r="M46" s="41">
        <v>1085304</v>
      </c>
    </row>
    <row r="47" spans="1:13" x14ac:dyDescent="0.25">
      <c r="A47" s="35"/>
      <c r="B47" s="36"/>
      <c r="C47" s="36"/>
      <c r="D47" s="36"/>
      <c r="E47" s="37"/>
      <c r="F47" s="36"/>
      <c r="G47" s="39"/>
      <c r="H47" s="36"/>
      <c r="I47" s="39"/>
      <c r="J47" s="41"/>
      <c r="K47" s="41"/>
      <c r="L47" s="41"/>
      <c r="M47" s="41"/>
    </row>
    <row r="48" spans="1:13" x14ac:dyDescent="0.25">
      <c r="A48" s="35" t="s">
        <v>60</v>
      </c>
      <c r="B48" s="36">
        <v>270</v>
      </c>
      <c r="C48" s="36" t="s">
        <v>93</v>
      </c>
      <c r="D48" s="36" t="s">
        <v>36</v>
      </c>
      <c r="E48" s="37">
        <v>450</v>
      </c>
      <c r="F48" s="36" t="s">
        <v>44</v>
      </c>
      <c r="G48" s="39">
        <v>7</v>
      </c>
      <c r="H48" s="36" t="s">
        <v>63</v>
      </c>
      <c r="I48" s="39">
        <v>21</v>
      </c>
      <c r="J48" s="41">
        <v>304581</v>
      </c>
      <c r="K48" s="41">
        <v>6110209</v>
      </c>
      <c r="L48" s="41">
        <v>175200</v>
      </c>
      <c r="M48" s="41">
        <v>6285409</v>
      </c>
    </row>
    <row r="49" spans="1:13" x14ac:dyDescent="0.25">
      <c r="A49" s="35" t="s">
        <v>64</v>
      </c>
      <c r="B49" s="36">
        <v>270</v>
      </c>
      <c r="C49" s="36" t="s">
        <v>93</v>
      </c>
      <c r="D49" s="36" t="s">
        <v>36</v>
      </c>
      <c r="E49" s="37">
        <v>80</v>
      </c>
      <c r="F49" s="36" t="s">
        <v>46</v>
      </c>
      <c r="G49" s="39">
        <v>7</v>
      </c>
      <c r="H49" s="36" t="s">
        <v>63</v>
      </c>
      <c r="I49" s="39">
        <v>21</v>
      </c>
      <c r="J49" s="41">
        <v>124189</v>
      </c>
      <c r="K49" s="41">
        <v>2491359</v>
      </c>
      <c r="L49" s="41">
        <v>71436</v>
      </c>
      <c r="M49" s="41">
        <v>2562795</v>
      </c>
    </row>
    <row r="50" spans="1:13" x14ac:dyDescent="0.25">
      <c r="A50" s="35" t="s">
        <v>94</v>
      </c>
      <c r="B50" s="36">
        <v>271</v>
      </c>
      <c r="C50" s="36" t="s">
        <v>95</v>
      </c>
      <c r="D50" s="36" t="s">
        <v>36</v>
      </c>
      <c r="E50" s="37">
        <v>185</v>
      </c>
      <c r="F50" s="36" t="s">
        <v>96</v>
      </c>
      <c r="G50" s="39">
        <v>5.5</v>
      </c>
      <c r="H50" s="36" t="s">
        <v>55</v>
      </c>
      <c r="I50" s="39">
        <v>5</v>
      </c>
      <c r="J50" s="41">
        <v>0</v>
      </c>
      <c r="K50" s="41">
        <v>0</v>
      </c>
      <c r="L50" s="41"/>
      <c r="M50" s="41"/>
    </row>
    <row r="51" spans="1:13" x14ac:dyDescent="0.25">
      <c r="A51" s="35" t="s">
        <v>94</v>
      </c>
      <c r="B51" s="36">
        <v>271</v>
      </c>
      <c r="C51" s="36" t="s">
        <v>95</v>
      </c>
      <c r="D51" s="36" t="s">
        <v>36</v>
      </c>
      <c r="E51" s="37">
        <v>47</v>
      </c>
      <c r="F51" s="36" t="s">
        <v>54</v>
      </c>
      <c r="G51" s="39">
        <v>5.5</v>
      </c>
      <c r="H51" s="36" t="s">
        <v>55</v>
      </c>
      <c r="I51" s="39">
        <v>5</v>
      </c>
      <c r="J51" s="41">
        <v>0</v>
      </c>
      <c r="K51" s="41">
        <v>0</v>
      </c>
      <c r="L51" s="41"/>
      <c r="M51" s="41"/>
    </row>
    <row r="52" spans="1:13" x14ac:dyDescent="0.25">
      <c r="A52" s="35" t="s">
        <v>94</v>
      </c>
      <c r="B52" s="36">
        <v>271</v>
      </c>
      <c r="C52" s="36" t="s">
        <v>95</v>
      </c>
      <c r="D52" s="36" t="s">
        <v>36</v>
      </c>
      <c r="E52" s="37">
        <v>795</v>
      </c>
      <c r="F52" s="36" t="s">
        <v>97</v>
      </c>
      <c r="G52" s="39">
        <v>6.5</v>
      </c>
      <c r="H52" s="36" t="s">
        <v>55</v>
      </c>
      <c r="I52" s="39">
        <v>22.25</v>
      </c>
      <c r="J52" s="41">
        <v>471070.94</v>
      </c>
      <c r="K52" s="41">
        <v>9450168</v>
      </c>
      <c r="L52" s="41">
        <v>14890</v>
      </c>
      <c r="M52" s="41">
        <v>9465058</v>
      </c>
    </row>
    <row r="53" spans="1:13" x14ac:dyDescent="0.25">
      <c r="A53" s="35" t="s">
        <v>94</v>
      </c>
      <c r="B53" s="36">
        <v>271</v>
      </c>
      <c r="C53" s="36" t="s">
        <v>95</v>
      </c>
      <c r="D53" s="36" t="s">
        <v>36</v>
      </c>
      <c r="E53" s="37">
        <v>203</v>
      </c>
      <c r="F53" s="36" t="s">
        <v>98</v>
      </c>
      <c r="G53" s="39">
        <v>6.5</v>
      </c>
      <c r="H53" s="36" t="s">
        <v>55</v>
      </c>
      <c r="I53" s="39">
        <v>22.25</v>
      </c>
      <c r="J53" s="41">
        <v>120235.24</v>
      </c>
      <c r="K53" s="41">
        <v>2412043</v>
      </c>
      <c r="L53" s="41">
        <v>3800</v>
      </c>
      <c r="M53" s="41">
        <v>2415843</v>
      </c>
    </row>
    <row r="54" spans="1:13" x14ac:dyDescent="0.25">
      <c r="A54" s="35" t="s">
        <v>99</v>
      </c>
      <c r="B54" s="36">
        <v>271</v>
      </c>
      <c r="C54" s="36" t="s">
        <v>95</v>
      </c>
      <c r="D54" s="36" t="s">
        <v>36</v>
      </c>
      <c r="E54" s="37">
        <v>90</v>
      </c>
      <c r="F54" s="36" t="s">
        <v>77</v>
      </c>
      <c r="G54" s="39">
        <v>6.5</v>
      </c>
      <c r="H54" s="36" t="s">
        <v>55</v>
      </c>
      <c r="I54" s="39">
        <v>22.25</v>
      </c>
      <c r="J54" s="41">
        <v>137674.14000000001</v>
      </c>
      <c r="K54" s="41">
        <v>2761885</v>
      </c>
      <c r="L54" s="41">
        <v>4352</v>
      </c>
      <c r="M54" s="41">
        <v>2766237</v>
      </c>
    </row>
    <row r="55" spans="1:13" x14ac:dyDescent="0.25">
      <c r="A55" s="35" t="s">
        <v>47</v>
      </c>
      <c r="B55" s="36">
        <v>280</v>
      </c>
      <c r="C55" s="36" t="s">
        <v>100</v>
      </c>
      <c r="D55" s="36" t="s">
        <v>36</v>
      </c>
      <c r="E55" s="37">
        <v>1100</v>
      </c>
      <c r="F55" s="36" t="s">
        <v>101</v>
      </c>
      <c r="G55" s="39">
        <v>6.3419999999999996</v>
      </c>
      <c r="H55" s="36" t="s">
        <v>102</v>
      </c>
      <c r="I55" s="39">
        <v>7.5</v>
      </c>
      <c r="J55" s="41">
        <v>1066600.7</v>
      </c>
      <c r="K55" s="41">
        <v>21397109</v>
      </c>
      <c r="L55" s="41">
        <v>122911</v>
      </c>
      <c r="M55" s="41">
        <v>21520020</v>
      </c>
    </row>
    <row r="56" spans="1:13" x14ac:dyDescent="0.25">
      <c r="A56" s="35" t="s">
        <v>47</v>
      </c>
      <c r="B56" s="36">
        <v>280</v>
      </c>
      <c r="C56" s="36" t="s">
        <v>100</v>
      </c>
      <c r="D56" s="36" t="s">
        <v>36</v>
      </c>
      <c r="E56" s="37">
        <v>1215</v>
      </c>
      <c r="F56" s="36" t="s">
        <v>103</v>
      </c>
      <c r="G56" s="39">
        <v>6.3419999999999996</v>
      </c>
      <c r="H56" s="36" t="s">
        <v>102</v>
      </c>
      <c r="I56" s="39">
        <v>7.5</v>
      </c>
      <c r="J56" s="41">
        <v>1178109.05</v>
      </c>
      <c r="K56" s="41">
        <v>23634081</v>
      </c>
      <c r="L56" s="41">
        <v>135761</v>
      </c>
      <c r="M56" s="41">
        <v>23769842</v>
      </c>
    </row>
    <row r="57" spans="1:13" x14ac:dyDescent="0.25">
      <c r="A57" s="35"/>
      <c r="B57" s="36"/>
      <c r="C57" s="36"/>
      <c r="D57" s="36"/>
      <c r="E57" s="37"/>
      <c r="F57" s="36"/>
      <c r="G57" s="39"/>
      <c r="H57" s="36"/>
      <c r="I57" s="39"/>
      <c r="J57" s="41"/>
      <c r="K57" s="41"/>
      <c r="L57" s="41"/>
      <c r="M57" s="41"/>
    </row>
    <row r="58" spans="1:13" x14ac:dyDescent="0.25">
      <c r="A58" s="35" t="s">
        <v>94</v>
      </c>
      <c r="B58" s="36">
        <v>282</v>
      </c>
      <c r="C58" s="36" t="s">
        <v>104</v>
      </c>
      <c r="D58" s="36" t="s">
        <v>36</v>
      </c>
      <c r="E58" s="37">
        <v>280</v>
      </c>
      <c r="F58" s="36" t="s">
        <v>105</v>
      </c>
      <c r="G58" s="39">
        <v>5</v>
      </c>
      <c r="H58" s="36" t="s">
        <v>55</v>
      </c>
      <c r="I58" s="39">
        <v>5</v>
      </c>
      <c r="J58" s="41">
        <v>0</v>
      </c>
      <c r="K58" s="41">
        <v>0</v>
      </c>
      <c r="L58" s="41"/>
      <c r="M58" s="41"/>
    </row>
    <row r="59" spans="1:13" x14ac:dyDescent="0.25">
      <c r="A59" s="35" t="s">
        <v>94</v>
      </c>
      <c r="B59" s="36">
        <v>282</v>
      </c>
      <c r="C59" s="36" t="s">
        <v>104</v>
      </c>
      <c r="D59" s="36" t="s">
        <v>36</v>
      </c>
      <c r="E59" s="37">
        <v>73</v>
      </c>
      <c r="F59" s="36" t="s">
        <v>56</v>
      </c>
      <c r="G59" s="39">
        <v>5</v>
      </c>
      <c r="H59" s="36" t="s">
        <v>55</v>
      </c>
      <c r="I59" s="39">
        <v>5</v>
      </c>
      <c r="J59" s="41">
        <v>0</v>
      </c>
      <c r="K59" s="41">
        <v>0</v>
      </c>
      <c r="L59" s="41"/>
      <c r="M59" s="41"/>
    </row>
    <row r="60" spans="1:13" x14ac:dyDescent="0.25">
      <c r="A60" s="35" t="s">
        <v>94</v>
      </c>
      <c r="B60" s="36">
        <v>282</v>
      </c>
      <c r="C60" s="36" t="s">
        <v>104</v>
      </c>
      <c r="D60" s="36" t="s">
        <v>36</v>
      </c>
      <c r="E60" s="37">
        <v>1090</v>
      </c>
      <c r="F60" s="36" t="s">
        <v>106</v>
      </c>
      <c r="G60" s="39">
        <v>6</v>
      </c>
      <c r="H60" s="36" t="s">
        <v>55</v>
      </c>
      <c r="I60" s="39">
        <v>25</v>
      </c>
      <c r="J60" s="41">
        <v>707972.87</v>
      </c>
      <c r="K60" s="41">
        <v>14202665</v>
      </c>
      <c r="L60" s="41">
        <v>159507</v>
      </c>
      <c r="M60" s="41">
        <v>14362172</v>
      </c>
    </row>
    <row r="61" spans="1:13" x14ac:dyDescent="0.25">
      <c r="A61" s="35" t="s">
        <v>94</v>
      </c>
      <c r="B61" s="36">
        <v>282</v>
      </c>
      <c r="C61" s="36" t="s">
        <v>104</v>
      </c>
      <c r="D61" s="36" t="s">
        <v>36</v>
      </c>
      <c r="E61" s="37">
        <v>274</v>
      </c>
      <c r="F61" s="36" t="s">
        <v>107</v>
      </c>
      <c r="G61" s="39">
        <v>6</v>
      </c>
      <c r="H61" s="36" t="s">
        <v>55</v>
      </c>
      <c r="I61" s="39">
        <v>25</v>
      </c>
      <c r="J61" s="41">
        <v>177452.94</v>
      </c>
      <c r="K61" s="41">
        <v>3559889</v>
      </c>
      <c r="L61" s="41">
        <v>39981</v>
      </c>
      <c r="M61" s="41">
        <v>3599870</v>
      </c>
    </row>
    <row r="62" spans="1:13" x14ac:dyDescent="0.25">
      <c r="A62" s="35" t="s">
        <v>108</v>
      </c>
      <c r="B62" s="36">
        <v>282</v>
      </c>
      <c r="C62" s="36" t="s">
        <v>104</v>
      </c>
      <c r="D62" s="36" t="s">
        <v>36</v>
      </c>
      <c r="E62" s="37">
        <v>197</v>
      </c>
      <c r="F62" s="36" t="s">
        <v>78</v>
      </c>
      <c r="G62" s="39">
        <v>6</v>
      </c>
      <c r="H62" s="36" t="s">
        <v>55</v>
      </c>
      <c r="I62" s="39">
        <v>25</v>
      </c>
      <c r="J62" s="41">
        <v>283548.84999999998</v>
      </c>
      <c r="K62" s="41">
        <v>5688282</v>
      </c>
      <c r="L62" s="41">
        <v>63884</v>
      </c>
      <c r="M62" s="41">
        <v>5752166</v>
      </c>
    </row>
    <row r="63" spans="1:13" x14ac:dyDescent="0.25">
      <c r="A63" s="35" t="s">
        <v>109</v>
      </c>
      <c r="B63" s="36">
        <v>283</v>
      </c>
      <c r="C63" s="36" t="s">
        <v>110</v>
      </c>
      <c r="D63" s="36" t="s">
        <v>36</v>
      </c>
      <c r="E63" s="37">
        <v>438</v>
      </c>
      <c r="F63" s="38" t="s">
        <v>111</v>
      </c>
      <c r="G63" s="39">
        <v>6</v>
      </c>
      <c r="H63" s="36" t="s">
        <v>63</v>
      </c>
      <c r="I63" s="39">
        <v>22</v>
      </c>
      <c r="J63" s="41">
        <v>362815.72</v>
      </c>
      <c r="K63" s="41">
        <v>7278457</v>
      </c>
      <c r="L63" s="41">
        <v>213997</v>
      </c>
      <c r="M63" s="41">
        <v>7492454</v>
      </c>
    </row>
    <row r="64" spans="1:13" x14ac:dyDescent="0.25">
      <c r="A64" s="35" t="s">
        <v>112</v>
      </c>
      <c r="B64" s="36">
        <v>283</v>
      </c>
      <c r="C64" s="36" t="s">
        <v>110</v>
      </c>
      <c r="D64" s="36" t="s">
        <v>36</v>
      </c>
      <c r="E64" s="37">
        <v>122.8</v>
      </c>
      <c r="F64" s="36" t="s">
        <v>113</v>
      </c>
      <c r="G64" s="39">
        <v>6</v>
      </c>
      <c r="H64" s="36" t="s">
        <v>63</v>
      </c>
      <c r="I64" s="39">
        <v>22.5</v>
      </c>
      <c r="J64" s="41">
        <v>179315.61</v>
      </c>
      <c r="K64" s="41">
        <v>3597256</v>
      </c>
      <c r="L64" s="41">
        <v>0</v>
      </c>
      <c r="M64" s="41">
        <v>3597256</v>
      </c>
    </row>
    <row r="65" spans="1:13" x14ac:dyDescent="0.25">
      <c r="A65" s="35" t="s">
        <v>94</v>
      </c>
      <c r="B65" s="36">
        <v>290</v>
      </c>
      <c r="C65" s="36" t="s">
        <v>114</v>
      </c>
      <c r="D65" s="36" t="s">
        <v>36</v>
      </c>
      <c r="E65" s="37">
        <v>1500</v>
      </c>
      <c r="F65" s="36" t="s">
        <v>115</v>
      </c>
      <c r="G65" s="39">
        <v>7</v>
      </c>
      <c r="H65" s="36" t="s">
        <v>116</v>
      </c>
      <c r="I65" s="39">
        <v>6</v>
      </c>
      <c r="J65" s="41">
        <v>1500000</v>
      </c>
      <c r="K65" s="41">
        <v>30091545</v>
      </c>
      <c r="L65" s="41">
        <v>756632</v>
      </c>
      <c r="M65" s="41">
        <v>30848177</v>
      </c>
    </row>
    <row r="66" spans="1:13" x14ac:dyDescent="0.25">
      <c r="A66" s="35" t="s">
        <v>94</v>
      </c>
      <c r="B66" s="36">
        <v>290</v>
      </c>
      <c r="C66" s="36" t="s">
        <v>114</v>
      </c>
      <c r="D66" s="36" t="s">
        <v>36</v>
      </c>
      <c r="E66" s="37">
        <v>1E-3</v>
      </c>
      <c r="F66" s="36" t="s">
        <v>117</v>
      </c>
      <c r="G66" s="39">
        <v>0</v>
      </c>
      <c r="H66" s="36" t="s">
        <v>116</v>
      </c>
      <c r="I66" s="39">
        <v>6</v>
      </c>
      <c r="J66" s="41">
        <v>1</v>
      </c>
      <c r="K66" s="41">
        <v>20</v>
      </c>
      <c r="L66" s="41">
        <v>0</v>
      </c>
      <c r="M66" s="41">
        <v>20</v>
      </c>
    </row>
    <row r="67" spans="1:13" x14ac:dyDescent="0.25">
      <c r="A67" s="35"/>
      <c r="B67" s="36"/>
      <c r="C67" s="36"/>
      <c r="D67" s="36"/>
      <c r="E67" s="37"/>
      <c r="F67" s="36"/>
      <c r="G67" s="39"/>
      <c r="H67" s="36"/>
      <c r="I67" s="39"/>
      <c r="J67" s="41"/>
      <c r="K67" s="41"/>
      <c r="L67" s="41"/>
      <c r="M67" s="41"/>
    </row>
    <row r="68" spans="1:13" x14ac:dyDescent="0.25">
      <c r="A68" s="35" t="s">
        <v>47</v>
      </c>
      <c r="B68" s="36">
        <v>294</v>
      </c>
      <c r="C68" s="43" t="s">
        <v>118</v>
      </c>
      <c r="D68" s="36" t="s">
        <v>36</v>
      </c>
      <c r="E68" s="37">
        <v>400</v>
      </c>
      <c r="F68" s="36" t="s">
        <v>119</v>
      </c>
      <c r="G68" s="39">
        <v>6.25</v>
      </c>
      <c r="H68" s="36" t="s">
        <v>55</v>
      </c>
      <c r="I68" s="39">
        <v>20.83</v>
      </c>
      <c r="J68" s="41">
        <v>220683.36</v>
      </c>
      <c r="K68" s="41">
        <v>4427136</v>
      </c>
      <c r="L68" s="41">
        <v>53251</v>
      </c>
      <c r="M68" s="41">
        <v>4480387</v>
      </c>
    </row>
    <row r="69" spans="1:13" x14ac:dyDescent="0.25">
      <c r="A69" s="35" t="s">
        <v>47</v>
      </c>
      <c r="B69" s="36">
        <v>294</v>
      </c>
      <c r="C69" s="43" t="s">
        <v>118</v>
      </c>
      <c r="D69" s="36" t="s">
        <v>36</v>
      </c>
      <c r="E69" s="37">
        <v>69</v>
      </c>
      <c r="F69" s="36" t="s">
        <v>120</v>
      </c>
      <c r="G69" s="39">
        <v>6.25</v>
      </c>
      <c r="H69" s="36" t="s">
        <v>55</v>
      </c>
      <c r="I69" s="39">
        <v>20.83</v>
      </c>
      <c r="J69" s="41">
        <v>38152.04</v>
      </c>
      <c r="K69" s="41">
        <v>765369</v>
      </c>
      <c r="L69" s="41">
        <v>9206</v>
      </c>
      <c r="M69" s="41">
        <v>774575</v>
      </c>
    </row>
    <row r="70" spans="1:13" x14ac:dyDescent="0.25">
      <c r="A70" s="35" t="s">
        <v>51</v>
      </c>
      <c r="B70" s="36">
        <v>294</v>
      </c>
      <c r="C70" s="43" t="s">
        <v>118</v>
      </c>
      <c r="D70" s="36" t="s">
        <v>36</v>
      </c>
      <c r="E70" s="37">
        <v>31.8</v>
      </c>
      <c r="F70" s="36" t="s">
        <v>121</v>
      </c>
      <c r="G70" s="39">
        <v>6.75</v>
      </c>
      <c r="H70" s="36" t="s">
        <v>55</v>
      </c>
      <c r="I70" s="39">
        <v>20.83</v>
      </c>
      <c r="J70" s="41">
        <v>47495.56</v>
      </c>
      <c r="K70" s="41">
        <v>952810</v>
      </c>
      <c r="L70" s="41">
        <v>12704</v>
      </c>
      <c r="M70" s="41">
        <v>965514</v>
      </c>
    </row>
    <row r="71" spans="1:13" x14ac:dyDescent="0.25">
      <c r="A71" s="35" t="s">
        <v>94</v>
      </c>
      <c r="B71" s="36">
        <v>299</v>
      </c>
      <c r="C71" s="43" t="s">
        <v>122</v>
      </c>
      <c r="D71" s="36" t="s">
        <v>36</v>
      </c>
      <c r="E71" s="44">
        <v>750</v>
      </c>
      <c r="F71" s="36" t="s">
        <v>123</v>
      </c>
      <c r="G71" s="39">
        <v>5</v>
      </c>
      <c r="H71" s="36" t="s">
        <v>116</v>
      </c>
      <c r="I71" s="39">
        <v>6</v>
      </c>
      <c r="J71" s="41">
        <v>678310.35</v>
      </c>
      <c r="K71" s="41">
        <v>13607604</v>
      </c>
      <c r="L71" s="41">
        <v>245568</v>
      </c>
      <c r="M71" s="41">
        <v>13853172</v>
      </c>
    </row>
    <row r="72" spans="1:13" x14ac:dyDescent="0.25">
      <c r="A72" s="35" t="s">
        <v>99</v>
      </c>
      <c r="B72" s="36">
        <v>299</v>
      </c>
      <c r="C72" s="43" t="s">
        <v>122</v>
      </c>
      <c r="D72" s="36" t="s">
        <v>36</v>
      </c>
      <c r="E72" s="44">
        <v>1E-3</v>
      </c>
      <c r="F72" s="36" t="s">
        <v>59</v>
      </c>
      <c r="G72" s="39">
        <v>0</v>
      </c>
      <c r="H72" s="36" t="s">
        <v>116</v>
      </c>
      <c r="I72" s="39">
        <v>6</v>
      </c>
      <c r="J72" s="41">
        <v>1</v>
      </c>
      <c r="K72" s="41">
        <v>20</v>
      </c>
      <c r="L72" s="41">
        <v>0</v>
      </c>
      <c r="M72" s="41">
        <v>20</v>
      </c>
    </row>
    <row r="73" spans="1:13" x14ac:dyDescent="0.25">
      <c r="A73" s="35" t="s">
        <v>124</v>
      </c>
      <c r="B73" s="36">
        <v>300</v>
      </c>
      <c r="C73" s="36" t="s">
        <v>125</v>
      </c>
      <c r="D73" s="36" t="s">
        <v>36</v>
      </c>
      <c r="E73" s="37">
        <v>275</v>
      </c>
      <c r="F73" s="36" t="s">
        <v>126</v>
      </c>
      <c r="G73" s="39">
        <v>6.2</v>
      </c>
      <c r="H73" s="36" t="s">
        <v>63</v>
      </c>
      <c r="I73" s="39">
        <v>22.75</v>
      </c>
      <c r="J73" s="41">
        <v>215181</v>
      </c>
      <c r="K73" s="41">
        <v>4316752</v>
      </c>
      <c r="L73" s="41">
        <v>50053</v>
      </c>
      <c r="M73" s="41">
        <v>4366805</v>
      </c>
    </row>
    <row r="74" spans="1:13" x14ac:dyDescent="0.25">
      <c r="A74" s="35" t="s">
        <v>127</v>
      </c>
      <c r="B74" s="36">
        <v>300</v>
      </c>
      <c r="C74" s="43" t="s">
        <v>125</v>
      </c>
      <c r="D74" s="36" t="s">
        <v>36</v>
      </c>
      <c r="E74" s="37">
        <v>74</v>
      </c>
      <c r="F74" s="36" t="s">
        <v>128</v>
      </c>
      <c r="G74" s="39">
        <v>6.2</v>
      </c>
      <c r="H74" s="36" t="s">
        <v>63</v>
      </c>
      <c r="I74" s="39">
        <v>22.75</v>
      </c>
      <c r="J74" s="41">
        <v>55199</v>
      </c>
      <c r="K74" s="41">
        <v>1107349</v>
      </c>
      <c r="L74" s="41">
        <v>12832</v>
      </c>
      <c r="M74" s="41">
        <v>1120181</v>
      </c>
    </row>
    <row r="75" spans="1:13" x14ac:dyDescent="0.25">
      <c r="A75" s="35" t="s">
        <v>129</v>
      </c>
      <c r="B75" s="36">
        <v>300</v>
      </c>
      <c r="C75" s="43" t="s">
        <v>125</v>
      </c>
      <c r="D75" s="36" t="s">
        <v>36</v>
      </c>
      <c r="E75" s="37">
        <v>70</v>
      </c>
      <c r="F75" s="36" t="s">
        <v>130</v>
      </c>
      <c r="G75" s="39">
        <v>6.2</v>
      </c>
      <c r="H75" s="36" t="s">
        <v>63</v>
      </c>
      <c r="I75" s="39">
        <v>22.75</v>
      </c>
      <c r="J75" s="41">
        <v>70000</v>
      </c>
      <c r="K75" s="41">
        <v>1404272</v>
      </c>
      <c r="L75" s="41">
        <v>603315</v>
      </c>
      <c r="M75" s="45">
        <v>2007587</v>
      </c>
    </row>
    <row r="76" spans="1:13" x14ac:dyDescent="0.25">
      <c r="A76" s="35"/>
      <c r="B76" s="46"/>
      <c r="C76" s="46"/>
      <c r="D76" s="36"/>
      <c r="E76" s="37"/>
      <c r="F76" s="36"/>
      <c r="G76" s="39"/>
      <c r="H76" s="36"/>
      <c r="I76" s="39"/>
      <c r="J76" s="41"/>
      <c r="K76" s="41"/>
      <c r="L76" s="41"/>
      <c r="M76" s="41"/>
    </row>
    <row r="77" spans="1:13" x14ac:dyDescent="0.25">
      <c r="A77" s="35" t="s">
        <v>131</v>
      </c>
      <c r="B77" s="47">
        <v>310</v>
      </c>
      <c r="C77" s="47" t="s">
        <v>132</v>
      </c>
      <c r="D77" s="36" t="s">
        <v>36</v>
      </c>
      <c r="E77" s="37">
        <v>155</v>
      </c>
      <c r="F77" s="36" t="s">
        <v>133</v>
      </c>
      <c r="G77" s="39">
        <v>2.2000000000000002</v>
      </c>
      <c r="H77" s="36" t="s">
        <v>102</v>
      </c>
      <c r="I77" s="39">
        <v>1.33</v>
      </c>
      <c r="J77" s="41">
        <v>0</v>
      </c>
      <c r="K77" s="41">
        <v>0</v>
      </c>
      <c r="L77" s="41"/>
      <c r="M77" s="41"/>
    </row>
    <row r="78" spans="1:13" x14ac:dyDescent="0.25">
      <c r="A78" s="35" t="s">
        <v>131</v>
      </c>
      <c r="B78" s="47">
        <v>310</v>
      </c>
      <c r="C78" s="47" t="s">
        <v>132</v>
      </c>
      <c r="D78" s="36" t="s">
        <v>36</v>
      </c>
      <c r="E78" s="37">
        <v>855</v>
      </c>
      <c r="F78" s="36" t="s">
        <v>134</v>
      </c>
      <c r="G78" s="39">
        <v>2.9</v>
      </c>
      <c r="H78" s="36" t="s">
        <v>102</v>
      </c>
      <c r="I78" s="39">
        <v>2.33</v>
      </c>
      <c r="J78" s="41">
        <v>0</v>
      </c>
      <c r="K78" s="41">
        <v>0</v>
      </c>
      <c r="L78" s="41"/>
      <c r="M78" s="41"/>
    </row>
    <row r="79" spans="1:13" x14ac:dyDescent="0.25">
      <c r="A79" s="35" t="s">
        <v>131</v>
      </c>
      <c r="B79" s="47">
        <v>310</v>
      </c>
      <c r="C79" s="47" t="s">
        <v>132</v>
      </c>
      <c r="D79" s="36" t="s">
        <v>36</v>
      </c>
      <c r="E79" s="37">
        <v>800</v>
      </c>
      <c r="F79" s="36" t="s">
        <v>135</v>
      </c>
      <c r="G79" s="39">
        <v>4.0999999999999996</v>
      </c>
      <c r="H79" s="36" t="s">
        <v>102</v>
      </c>
      <c r="I79" s="39">
        <v>3.33</v>
      </c>
      <c r="J79" s="41">
        <v>0</v>
      </c>
      <c r="K79" s="41">
        <v>0</v>
      </c>
      <c r="L79" s="41"/>
      <c r="M79" s="41"/>
    </row>
    <row r="80" spans="1:13" x14ac:dyDescent="0.25">
      <c r="A80" s="35" t="s">
        <v>131</v>
      </c>
      <c r="B80" s="47">
        <v>310</v>
      </c>
      <c r="C80" s="47" t="s">
        <v>132</v>
      </c>
      <c r="D80" s="36" t="s">
        <v>36</v>
      </c>
      <c r="E80" s="37">
        <v>185</v>
      </c>
      <c r="F80" s="36" t="s">
        <v>136</v>
      </c>
      <c r="G80" s="39">
        <v>4.5</v>
      </c>
      <c r="H80" s="36" t="s">
        <v>102</v>
      </c>
      <c r="I80" s="39">
        <v>4.33</v>
      </c>
      <c r="J80" s="41">
        <v>0</v>
      </c>
      <c r="K80" s="41">
        <v>0</v>
      </c>
      <c r="L80" s="41"/>
      <c r="M80" s="41"/>
    </row>
    <row r="81" spans="1:13" x14ac:dyDescent="0.25">
      <c r="A81" s="35" t="s">
        <v>131</v>
      </c>
      <c r="B81" s="47">
        <v>310</v>
      </c>
      <c r="C81" s="47" t="s">
        <v>132</v>
      </c>
      <c r="D81" s="36" t="s">
        <v>36</v>
      </c>
      <c r="E81" s="37">
        <v>2.8</v>
      </c>
      <c r="F81" s="36" t="s">
        <v>137</v>
      </c>
      <c r="G81" s="39">
        <v>2.2000000000000002</v>
      </c>
      <c r="H81" s="36" t="s">
        <v>102</v>
      </c>
      <c r="I81" s="39">
        <v>1.33</v>
      </c>
      <c r="J81" s="41">
        <v>0</v>
      </c>
      <c r="K81" s="41">
        <v>0</v>
      </c>
      <c r="L81" s="41"/>
      <c r="M81" s="41"/>
    </row>
    <row r="82" spans="1:13" x14ac:dyDescent="0.25">
      <c r="A82" s="35" t="s">
        <v>131</v>
      </c>
      <c r="B82" s="47">
        <v>310</v>
      </c>
      <c r="C82" s="47" t="s">
        <v>132</v>
      </c>
      <c r="D82" s="36" t="s">
        <v>36</v>
      </c>
      <c r="E82" s="37">
        <v>3.7</v>
      </c>
      <c r="F82" s="36" t="s">
        <v>138</v>
      </c>
      <c r="G82" s="39">
        <v>2.9</v>
      </c>
      <c r="H82" s="36" t="s">
        <v>102</v>
      </c>
      <c r="I82" s="39">
        <v>2.33</v>
      </c>
      <c r="J82" s="41">
        <v>0</v>
      </c>
      <c r="K82" s="41">
        <v>0</v>
      </c>
      <c r="L82" s="41"/>
      <c r="M82" s="41"/>
    </row>
    <row r="83" spans="1:13" x14ac:dyDescent="0.25">
      <c r="A83" s="35" t="s">
        <v>131</v>
      </c>
      <c r="B83" s="47">
        <v>310</v>
      </c>
      <c r="C83" s="47" t="s">
        <v>132</v>
      </c>
      <c r="D83" s="36" t="s">
        <v>36</v>
      </c>
      <c r="E83" s="37">
        <v>9</v>
      </c>
      <c r="F83" s="36" t="s">
        <v>139</v>
      </c>
      <c r="G83" s="39">
        <v>4.0999999999999996</v>
      </c>
      <c r="H83" s="36" t="s">
        <v>102</v>
      </c>
      <c r="I83" s="39">
        <v>3.33</v>
      </c>
      <c r="J83" s="41">
        <v>0</v>
      </c>
      <c r="K83" s="41">
        <v>0</v>
      </c>
      <c r="L83" s="41"/>
      <c r="M83" s="41"/>
    </row>
    <row r="84" spans="1:13" x14ac:dyDescent="0.25">
      <c r="A84" s="35" t="s">
        <v>131</v>
      </c>
      <c r="B84" s="47">
        <v>310</v>
      </c>
      <c r="C84" s="47" t="s">
        <v>132</v>
      </c>
      <c r="D84" s="36" t="s">
        <v>36</v>
      </c>
      <c r="E84" s="37">
        <v>2.2999999999999998</v>
      </c>
      <c r="F84" s="36" t="s">
        <v>140</v>
      </c>
      <c r="G84" s="39">
        <v>4.5</v>
      </c>
      <c r="H84" s="36" t="s">
        <v>102</v>
      </c>
      <c r="I84" s="39">
        <v>4.33</v>
      </c>
      <c r="J84" s="41">
        <v>0</v>
      </c>
      <c r="K84" s="41">
        <v>0</v>
      </c>
      <c r="L84" s="41"/>
      <c r="M84" s="41"/>
    </row>
    <row r="85" spans="1:13" x14ac:dyDescent="0.25">
      <c r="A85" s="35" t="s">
        <v>141</v>
      </c>
      <c r="B85" s="47">
        <v>310</v>
      </c>
      <c r="C85" s="47" t="s">
        <v>142</v>
      </c>
      <c r="D85" s="36" t="s">
        <v>36</v>
      </c>
      <c r="E85" s="37">
        <v>595</v>
      </c>
      <c r="F85" s="36" t="s">
        <v>143</v>
      </c>
      <c r="G85" s="39">
        <v>4.0999999999999996</v>
      </c>
      <c r="H85" s="36" t="s">
        <v>102</v>
      </c>
      <c r="I85" s="39">
        <v>3.75</v>
      </c>
      <c r="J85" s="41">
        <v>0</v>
      </c>
      <c r="K85" s="41">
        <v>0</v>
      </c>
      <c r="L85" s="41"/>
      <c r="M85" s="41"/>
    </row>
    <row r="86" spans="1:13" x14ac:dyDescent="0.25">
      <c r="A86" s="35" t="s">
        <v>141</v>
      </c>
      <c r="B86" s="47">
        <v>310</v>
      </c>
      <c r="C86" s="47" t="s">
        <v>142</v>
      </c>
      <c r="D86" s="36" t="s">
        <v>36</v>
      </c>
      <c r="E86" s="37">
        <v>655</v>
      </c>
      <c r="F86" s="36" t="s">
        <v>144</v>
      </c>
      <c r="G86" s="39">
        <v>4.5999999999999996</v>
      </c>
      <c r="H86" s="36" t="s">
        <v>102</v>
      </c>
      <c r="I86" s="39">
        <v>4.75</v>
      </c>
      <c r="J86" s="41">
        <v>0</v>
      </c>
      <c r="K86" s="41">
        <v>0</v>
      </c>
      <c r="L86" s="41"/>
      <c r="M86" s="41"/>
    </row>
    <row r="87" spans="1:13" x14ac:dyDescent="0.25">
      <c r="A87" s="35" t="s">
        <v>141</v>
      </c>
      <c r="B87" s="47">
        <v>310</v>
      </c>
      <c r="C87" s="47" t="s">
        <v>142</v>
      </c>
      <c r="D87" s="36" t="s">
        <v>36</v>
      </c>
      <c r="E87" s="37">
        <v>5.4</v>
      </c>
      <c r="F87" s="36" t="s">
        <v>145</v>
      </c>
      <c r="G87" s="39">
        <v>4.0999999999999996</v>
      </c>
      <c r="H87" s="36" t="s">
        <v>102</v>
      </c>
      <c r="I87" s="39">
        <v>3.75</v>
      </c>
      <c r="J87" s="41">
        <v>0</v>
      </c>
      <c r="K87" s="41">
        <v>0</v>
      </c>
      <c r="L87" s="41"/>
      <c r="M87" s="41"/>
    </row>
    <row r="88" spans="1:13" x14ac:dyDescent="0.25">
      <c r="A88" s="35" t="s">
        <v>141</v>
      </c>
      <c r="B88" s="47">
        <v>310</v>
      </c>
      <c r="C88" s="47" t="s">
        <v>142</v>
      </c>
      <c r="D88" s="36" t="s">
        <v>36</v>
      </c>
      <c r="E88" s="37">
        <v>10.1</v>
      </c>
      <c r="F88" s="36" t="s">
        <v>146</v>
      </c>
      <c r="G88" s="39">
        <v>4.5999999999999996</v>
      </c>
      <c r="H88" s="36" t="s">
        <v>102</v>
      </c>
      <c r="I88" s="39">
        <v>4.75</v>
      </c>
      <c r="J88" s="41">
        <v>0</v>
      </c>
      <c r="K88" s="41">
        <v>0</v>
      </c>
      <c r="L88" s="41"/>
      <c r="M88" s="41"/>
    </row>
    <row r="89" spans="1:13" x14ac:dyDescent="0.25">
      <c r="A89" s="35"/>
      <c r="B89" s="47"/>
      <c r="C89" s="47"/>
      <c r="D89" s="36"/>
      <c r="E89" s="37"/>
      <c r="F89" s="36"/>
      <c r="G89" s="39"/>
      <c r="H89" s="36"/>
      <c r="I89" s="39"/>
      <c r="J89" s="41"/>
      <c r="K89" s="41"/>
      <c r="L89" s="41"/>
      <c r="M89" s="41"/>
    </row>
    <row r="90" spans="1:13" x14ac:dyDescent="0.25">
      <c r="A90" s="35" t="s">
        <v>147</v>
      </c>
      <c r="B90" s="47">
        <v>316</v>
      </c>
      <c r="C90" s="47" t="s">
        <v>148</v>
      </c>
      <c r="D90" s="36" t="s">
        <v>36</v>
      </c>
      <c r="E90" s="37">
        <v>500</v>
      </c>
      <c r="F90" s="36" t="s">
        <v>149</v>
      </c>
      <c r="G90" s="39">
        <v>5</v>
      </c>
      <c r="H90" s="36" t="s">
        <v>116</v>
      </c>
      <c r="I90" s="39">
        <v>6.5</v>
      </c>
      <c r="J90" s="41">
        <v>445490</v>
      </c>
      <c r="K90" s="41">
        <v>8936988</v>
      </c>
      <c r="L90" s="41">
        <v>67537</v>
      </c>
      <c r="M90" s="41">
        <v>9004525</v>
      </c>
    </row>
    <row r="91" spans="1:13" x14ac:dyDescent="0.25">
      <c r="A91" s="35" t="s">
        <v>147</v>
      </c>
      <c r="B91" s="47">
        <v>316</v>
      </c>
      <c r="C91" s="47" t="s">
        <v>148</v>
      </c>
      <c r="D91" s="36" t="s">
        <v>36</v>
      </c>
      <c r="E91" s="44">
        <v>1E-3</v>
      </c>
      <c r="F91" s="36" t="s">
        <v>150</v>
      </c>
      <c r="G91" s="39">
        <v>0</v>
      </c>
      <c r="H91" s="36" t="s">
        <v>116</v>
      </c>
      <c r="I91" s="39">
        <v>6.5</v>
      </c>
      <c r="J91" s="41">
        <v>1</v>
      </c>
      <c r="K91" s="41">
        <v>20</v>
      </c>
      <c r="L91" s="41">
        <v>0</v>
      </c>
      <c r="M91" s="41">
        <v>20</v>
      </c>
    </row>
    <row r="92" spans="1:13" x14ac:dyDescent="0.25">
      <c r="A92" s="35" t="s">
        <v>60</v>
      </c>
      <c r="B92" s="47">
        <v>319</v>
      </c>
      <c r="C92" s="47" t="s">
        <v>151</v>
      </c>
      <c r="D92" s="36" t="s">
        <v>36</v>
      </c>
      <c r="E92" s="37">
        <v>950</v>
      </c>
      <c r="F92" s="36" t="s">
        <v>69</v>
      </c>
      <c r="G92" s="39">
        <v>6</v>
      </c>
      <c r="H92" s="36" t="s">
        <v>63</v>
      </c>
      <c r="I92" s="39">
        <v>22</v>
      </c>
      <c r="J92" s="41">
        <v>719667</v>
      </c>
      <c r="K92" s="41">
        <v>14437261</v>
      </c>
      <c r="L92" s="41">
        <v>141234</v>
      </c>
      <c r="M92" s="41">
        <v>14578495</v>
      </c>
    </row>
    <row r="93" spans="1:13" x14ac:dyDescent="0.25">
      <c r="A93" s="35" t="s">
        <v>64</v>
      </c>
      <c r="B93" s="47">
        <v>319</v>
      </c>
      <c r="C93" s="47" t="s">
        <v>151</v>
      </c>
      <c r="D93" s="36" t="s">
        <v>36</v>
      </c>
      <c r="E93" s="37">
        <v>58</v>
      </c>
      <c r="F93" s="36" t="s">
        <v>71</v>
      </c>
      <c r="G93" s="39">
        <v>6</v>
      </c>
      <c r="H93" s="36" t="s">
        <v>63</v>
      </c>
      <c r="I93" s="39">
        <v>22</v>
      </c>
      <c r="J93" s="41">
        <v>78756</v>
      </c>
      <c r="K93" s="41">
        <v>1579926</v>
      </c>
      <c r="L93" s="41">
        <v>15456</v>
      </c>
      <c r="M93" s="41">
        <v>1595382</v>
      </c>
    </row>
    <row r="94" spans="1:13" x14ac:dyDescent="0.25">
      <c r="A94" s="35" t="s">
        <v>64</v>
      </c>
      <c r="B94" s="47">
        <v>319</v>
      </c>
      <c r="C94" s="47" t="s">
        <v>151</v>
      </c>
      <c r="D94" s="36" t="s">
        <v>36</v>
      </c>
      <c r="E94" s="37">
        <v>100</v>
      </c>
      <c r="F94" s="36" t="s">
        <v>152</v>
      </c>
      <c r="G94" s="39">
        <v>6</v>
      </c>
      <c r="H94" s="36" t="s">
        <v>63</v>
      </c>
      <c r="I94" s="39">
        <v>22</v>
      </c>
      <c r="J94" s="41">
        <v>135786</v>
      </c>
      <c r="K94" s="41">
        <v>2724007</v>
      </c>
      <c r="L94" s="41">
        <v>26648</v>
      </c>
      <c r="M94" s="41">
        <v>2750655</v>
      </c>
    </row>
    <row r="95" spans="1:13" x14ac:dyDescent="0.25">
      <c r="A95" s="35" t="s">
        <v>94</v>
      </c>
      <c r="B95" s="47">
        <v>322</v>
      </c>
      <c r="C95" s="47" t="s">
        <v>153</v>
      </c>
      <c r="D95" s="36" t="s">
        <v>36</v>
      </c>
      <c r="E95" s="37">
        <v>440</v>
      </c>
      <c r="F95" s="36" t="s">
        <v>154</v>
      </c>
      <c r="G95" s="39">
        <v>4</v>
      </c>
      <c r="H95" s="36" t="s">
        <v>55</v>
      </c>
      <c r="I95" s="39">
        <v>5</v>
      </c>
      <c r="J95" s="41">
        <v>0</v>
      </c>
      <c r="K95" s="41">
        <v>0</v>
      </c>
      <c r="L95" s="41"/>
      <c r="M95" s="41"/>
    </row>
    <row r="96" spans="1:13" x14ac:dyDescent="0.25">
      <c r="A96" s="35" t="s">
        <v>94</v>
      </c>
      <c r="B96" s="47">
        <v>322</v>
      </c>
      <c r="C96" s="47" t="s">
        <v>153</v>
      </c>
      <c r="D96" s="36" t="s">
        <v>36</v>
      </c>
      <c r="E96" s="37">
        <v>114</v>
      </c>
      <c r="F96" s="36" t="s">
        <v>155</v>
      </c>
      <c r="G96" s="39">
        <v>4</v>
      </c>
      <c r="H96" s="36" t="s">
        <v>55</v>
      </c>
      <c r="I96" s="39">
        <v>5</v>
      </c>
      <c r="J96" s="41">
        <v>0</v>
      </c>
      <c r="K96" s="41">
        <v>0</v>
      </c>
      <c r="L96" s="41"/>
      <c r="M96" s="41"/>
    </row>
    <row r="97" spans="1:13" x14ac:dyDescent="0.25">
      <c r="A97" s="35" t="s">
        <v>94</v>
      </c>
      <c r="B97" s="47">
        <v>322</v>
      </c>
      <c r="C97" s="47" t="s">
        <v>153</v>
      </c>
      <c r="D97" s="36" t="s">
        <v>36</v>
      </c>
      <c r="E97" s="37">
        <v>1500</v>
      </c>
      <c r="F97" s="36" t="s">
        <v>156</v>
      </c>
      <c r="G97" s="39">
        <v>5.8</v>
      </c>
      <c r="H97" s="36" t="s">
        <v>55</v>
      </c>
      <c r="I97" s="39">
        <v>19.25</v>
      </c>
      <c r="J97" s="41">
        <v>1083557.68</v>
      </c>
      <c r="K97" s="41">
        <v>21737283</v>
      </c>
      <c r="L97" s="41">
        <v>133175</v>
      </c>
      <c r="M97" s="41">
        <v>21870458</v>
      </c>
    </row>
    <row r="98" spans="1:13" x14ac:dyDescent="0.25">
      <c r="A98" s="35" t="s">
        <v>94</v>
      </c>
      <c r="B98" s="47">
        <v>322</v>
      </c>
      <c r="C98" s="47" t="s">
        <v>153</v>
      </c>
      <c r="D98" s="36" t="s">
        <v>36</v>
      </c>
      <c r="E98" s="37">
        <v>374</v>
      </c>
      <c r="F98" s="36" t="s">
        <v>157</v>
      </c>
      <c r="G98" s="39">
        <v>5.8</v>
      </c>
      <c r="H98" s="36" t="s">
        <v>55</v>
      </c>
      <c r="I98" s="39">
        <v>19.25</v>
      </c>
      <c r="J98" s="41">
        <v>269904.36</v>
      </c>
      <c r="K98" s="41">
        <v>5414559</v>
      </c>
      <c r="L98" s="41">
        <v>33173</v>
      </c>
      <c r="M98" s="41">
        <v>5447732</v>
      </c>
    </row>
    <row r="99" spans="1:13" x14ac:dyDescent="0.25">
      <c r="A99" s="35" t="s">
        <v>158</v>
      </c>
      <c r="B99" s="47">
        <v>322</v>
      </c>
      <c r="C99" s="47" t="s">
        <v>153</v>
      </c>
      <c r="D99" s="36" t="s">
        <v>36</v>
      </c>
      <c r="E99" s="37">
        <v>314</v>
      </c>
      <c r="F99" s="36" t="s">
        <v>159</v>
      </c>
      <c r="G99" s="39">
        <v>5.8</v>
      </c>
      <c r="H99" s="36" t="s">
        <v>55</v>
      </c>
      <c r="I99" s="39">
        <v>19</v>
      </c>
      <c r="J99" s="41">
        <v>377320.58</v>
      </c>
      <c r="K99" s="41">
        <v>7569439</v>
      </c>
      <c r="L99" s="41">
        <v>46373</v>
      </c>
      <c r="M99" s="41">
        <v>7615812</v>
      </c>
    </row>
    <row r="100" spans="1:13" x14ac:dyDescent="0.25">
      <c r="A100" s="35" t="s">
        <v>160</v>
      </c>
      <c r="B100" s="47">
        <v>322</v>
      </c>
      <c r="C100" s="47" t="s">
        <v>153</v>
      </c>
      <c r="D100" s="36" t="s">
        <v>36</v>
      </c>
      <c r="E100" s="37">
        <v>28</v>
      </c>
      <c r="F100" s="36" t="s">
        <v>161</v>
      </c>
      <c r="G100" s="39">
        <v>5.8</v>
      </c>
      <c r="H100" s="36" t="s">
        <v>55</v>
      </c>
      <c r="I100" s="39">
        <v>19</v>
      </c>
      <c r="J100" s="41">
        <v>37645.040000000001</v>
      </c>
      <c r="K100" s="41">
        <v>755198</v>
      </c>
      <c r="L100" s="41">
        <v>4627</v>
      </c>
      <c r="M100" s="41">
        <v>759825</v>
      </c>
    </row>
    <row r="101" spans="1:13" x14ac:dyDescent="0.25">
      <c r="A101" s="35"/>
      <c r="B101" s="47"/>
      <c r="C101" s="47"/>
      <c r="D101" s="36"/>
      <c r="E101" s="37"/>
      <c r="F101" s="36"/>
      <c r="G101" s="39"/>
      <c r="H101" s="36"/>
      <c r="I101" s="39"/>
      <c r="J101" s="41"/>
      <c r="K101" s="41"/>
      <c r="L101" s="41"/>
      <c r="M101" s="41"/>
    </row>
    <row r="102" spans="1:13" x14ac:dyDescent="0.25">
      <c r="A102" s="35" t="s">
        <v>124</v>
      </c>
      <c r="B102" s="47">
        <v>330</v>
      </c>
      <c r="C102" s="47" t="s">
        <v>162</v>
      </c>
      <c r="D102" s="36" t="s">
        <v>36</v>
      </c>
      <c r="E102" s="37">
        <v>1000</v>
      </c>
      <c r="F102" s="36" t="s">
        <v>163</v>
      </c>
      <c r="G102" s="39">
        <v>5</v>
      </c>
      <c r="H102" s="36" t="s">
        <v>164</v>
      </c>
      <c r="I102" s="39">
        <v>11</v>
      </c>
      <c r="J102" s="41">
        <v>500000</v>
      </c>
      <c r="K102" s="41">
        <v>10030515</v>
      </c>
      <c r="L102" s="41">
        <v>121721</v>
      </c>
      <c r="M102" s="41">
        <v>10152236</v>
      </c>
    </row>
    <row r="103" spans="1:13" x14ac:dyDescent="0.25">
      <c r="A103" s="35" t="s">
        <v>165</v>
      </c>
      <c r="B103" s="47">
        <v>332</v>
      </c>
      <c r="C103" s="47" t="s">
        <v>166</v>
      </c>
      <c r="D103" s="36" t="s">
        <v>36</v>
      </c>
      <c r="E103" s="37">
        <v>700</v>
      </c>
      <c r="F103" s="36" t="s">
        <v>167</v>
      </c>
      <c r="G103" s="39">
        <v>6</v>
      </c>
      <c r="H103" s="36" t="s">
        <v>164</v>
      </c>
      <c r="I103" s="39">
        <v>10</v>
      </c>
      <c r="J103" s="41">
        <v>388490</v>
      </c>
      <c r="K103" s="41">
        <v>7793510</v>
      </c>
      <c r="L103" s="41">
        <v>24050</v>
      </c>
      <c r="M103" s="41">
        <v>7817560</v>
      </c>
    </row>
    <row r="104" spans="1:13" x14ac:dyDescent="0.25">
      <c r="A104" s="35" t="s">
        <v>165</v>
      </c>
      <c r="B104" s="47">
        <v>332</v>
      </c>
      <c r="C104" s="47" t="s">
        <v>166</v>
      </c>
      <c r="D104" s="36" t="s">
        <v>36</v>
      </c>
      <c r="E104" s="37">
        <v>1300</v>
      </c>
      <c r="F104" s="36" t="s">
        <v>168</v>
      </c>
      <c r="G104" s="39">
        <v>6</v>
      </c>
      <c r="H104" s="36" t="s">
        <v>164</v>
      </c>
      <c r="I104" s="39">
        <v>10</v>
      </c>
      <c r="J104" s="41">
        <v>721479</v>
      </c>
      <c r="K104" s="41">
        <v>14473612</v>
      </c>
      <c r="L104" s="41">
        <v>43228</v>
      </c>
      <c r="M104" s="41">
        <v>14516840</v>
      </c>
    </row>
    <row r="105" spans="1:13" x14ac:dyDescent="0.25">
      <c r="A105" s="35" t="s">
        <v>169</v>
      </c>
      <c r="B105" s="47">
        <v>332</v>
      </c>
      <c r="C105" s="47" t="s">
        <v>166</v>
      </c>
      <c r="D105" s="36" t="s">
        <v>36</v>
      </c>
      <c r="E105" s="48">
        <v>1E-3</v>
      </c>
      <c r="F105" s="36" t="s">
        <v>54</v>
      </c>
      <c r="G105" s="39">
        <v>6</v>
      </c>
      <c r="H105" s="36" t="s">
        <v>164</v>
      </c>
      <c r="I105" s="39">
        <v>10</v>
      </c>
      <c r="J105" s="41">
        <v>1</v>
      </c>
      <c r="K105" s="41">
        <v>20</v>
      </c>
      <c r="L105" s="41">
        <v>7</v>
      </c>
      <c r="M105" s="41">
        <v>27</v>
      </c>
    </row>
    <row r="106" spans="1:13" x14ac:dyDescent="0.25">
      <c r="A106" s="35" t="s">
        <v>170</v>
      </c>
      <c r="B106" s="47">
        <v>337</v>
      </c>
      <c r="C106" s="47" t="s">
        <v>171</v>
      </c>
      <c r="D106" s="36" t="s">
        <v>36</v>
      </c>
      <c r="E106" s="37">
        <v>400</v>
      </c>
      <c r="F106" s="36" t="s">
        <v>37</v>
      </c>
      <c r="G106" s="39">
        <v>6.3</v>
      </c>
      <c r="H106" s="36" t="s">
        <v>63</v>
      </c>
      <c r="I106" s="39">
        <v>19.5</v>
      </c>
      <c r="J106" s="41">
        <v>295945</v>
      </c>
      <c r="K106" s="41">
        <v>5936962</v>
      </c>
      <c r="L106" s="41">
        <v>5041</v>
      </c>
      <c r="M106" s="41">
        <v>5942003</v>
      </c>
    </row>
    <row r="107" spans="1:13" x14ac:dyDescent="0.25">
      <c r="A107" s="35" t="s">
        <v>170</v>
      </c>
      <c r="B107" s="47">
        <v>337</v>
      </c>
      <c r="C107" s="47" t="s">
        <v>171</v>
      </c>
      <c r="D107" s="36" t="s">
        <v>36</v>
      </c>
      <c r="E107" s="37">
        <v>74</v>
      </c>
      <c r="F107" s="36" t="s">
        <v>39</v>
      </c>
      <c r="G107" s="39">
        <v>6.3</v>
      </c>
      <c r="H107" s="36" t="s">
        <v>63</v>
      </c>
      <c r="I107" s="39">
        <v>19.5</v>
      </c>
      <c r="J107" s="41">
        <v>54779</v>
      </c>
      <c r="K107" s="41">
        <v>1098923</v>
      </c>
      <c r="L107" s="41">
        <v>939</v>
      </c>
      <c r="M107" s="41">
        <v>1099862</v>
      </c>
    </row>
    <row r="108" spans="1:13" x14ac:dyDescent="0.25">
      <c r="A108" s="35" t="s">
        <v>172</v>
      </c>
      <c r="B108" s="47">
        <v>337</v>
      </c>
      <c r="C108" s="47" t="s">
        <v>171</v>
      </c>
      <c r="D108" s="36" t="s">
        <v>36</v>
      </c>
      <c r="E108" s="37">
        <v>38</v>
      </c>
      <c r="F108" s="36" t="s">
        <v>173</v>
      </c>
      <c r="G108" s="39">
        <v>7</v>
      </c>
      <c r="H108" s="36" t="s">
        <v>63</v>
      </c>
      <c r="I108" s="39">
        <v>19.75</v>
      </c>
      <c r="J108" s="41">
        <v>38000</v>
      </c>
      <c r="K108" s="41">
        <v>762319</v>
      </c>
      <c r="L108" s="41">
        <v>307878</v>
      </c>
      <c r="M108" s="41">
        <v>1070197</v>
      </c>
    </row>
    <row r="109" spans="1:13" x14ac:dyDescent="0.25">
      <c r="A109" s="35" t="s">
        <v>174</v>
      </c>
      <c r="B109" s="47">
        <v>337</v>
      </c>
      <c r="C109" s="47" t="s">
        <v>175</v>
      </c>
      <c r="D109" s="36" t="s">
        <v>36</v>
      </c>
      <c r="E109" s="37">
        <v>539</v>
      </c>
      <c r="F109" s="36" t="s">
        <v>176</v>
      </c>
      <c r="G109" s="39">
        <v>5</v>
      </c>
      <c r="H109" s="47" t="s">
        <v>55</v>
      </c>
      <c r="I109" s="39">
        <v>19.5</v>
      </c>
      <c r="J109" s="41">
        <v>435945</v>
      </c>
      <c r="K109" s="41">
        <v>8745506</v>
      </c>
      <c r="L109" s="41">
        <v>41548</v>
      </c>
      <c r="M109" s="41">
        <v>8787054</v>
      </c>
    </row>
    <row r="110" spans="1:13" x14ac:dyDescent="0.25">
      <c r="A110" s="35" t="s">
        <v>174</v>
      </c>
      <c r="B110" s="47">
        <v>337</v>
      </c>
      <c r="C110" s="47" t="s">
        <v>175</v>
      </c>
      <c r="D110" s="36" t="s">
        <v>36</v>
      </c>
      <c r="E110" s="37">
        <v>40</v>
      </c>
      <c r="F110" s="36" t="s">
        <v>177</v>
      </c>
      <c r="G110" s="39">
        <v>7.5</v>
      </c>
      <c r="H110" s="47" t="s">
        <v>55</v>
      </c>
      <c r="I110" s="39">
        <v>19.75</v>
      </c>
      <c r="J110" s="41">
        <v>40000</v>
      </c>
      <c r="K110" s="41">
        <v>802441</v>
      </c>
      <c r="L110" s="41">
        <v>257419</v>
      </c>
      <c r="M110" s="41">
        <v>1059860</v>
      </c>
    </row>
    <row r="111" spans="1:13" x14ac:dyDescent="0.25">
      <c r="A111" s="35" t="s">
        <v>178</v>
      </c>
      <c r="B111" s="47">
        <v>337</v>
      </c>
      <c r="C111" s="47" t="s">
        <v>179</v>
      </c>
      <c r="D111" s="36" t="s">
        <v>36</v>
      </c>
      <c r="E111" s="37">
        <v>512</v>
      </c>
      <c r="F111" s="36" t="s">
        <v>180</v>
      </c>
      <c r="G111" s="39">
        <v>4.5</v>
      </c>
      <c r="H111" s="36" t="s">
        <v>63</v>
      </c>
      <c r="I111" s="39">
        <v>19.5</v>
      </c>
      <c r="J111" s="41">
        <v>423533</v>
      </c>
      <c r="K111" s="41">
        <v>8496508</v>
      </c>
      <c r="L111" s="41">
        <v>5174</v>
      </c>
      <c r="M111" s="41">
        <v>8501682</v>
      </c>
    </row>
    <row r="112" spans="1:13" x14ac:dyDescent="0.25">
      <c r="A112" s="35" t="s">
        <v>178</v>
      </c>
      <c r="B112" s="47">
        <v>337</v>
      </c>
      <c r="C112" s="47" t="s">
        <v>179</v>
      </c>
      <c r="D112" s="36" t="s">
        <v>36</v>
      </c>
      <c r="E112" s="37">
        <v>45</v>
      </c>
      <c r="F112" s="36" t="s">
        <v>181</v>
      </c>
      <c r="G112" s="39">
        <v>8</v>
      </c>
      <c r="H112" s="36" t="s">
        <v>63</v>
      </c>
      <c r="I112" s="39">
        <v>19.75</v>
      </c>
      <c r="J112" s="41">
        <v>45000</v>
      </c>
      <c r="K112" s="41">
        <v>902746</v>
      </c>
      <c r="L112" s="41">
        <v>235671</v>
      </c>
      <c r="M112" s="41">
        <v>1138417</v>
      </c>
    </row>
    <row r="113" spans="1:13" x14ac:dyDescent="0.25">
      <c r="A113" s="35"/>
      <c r="B113" s="47"/>
      <c r="C113" s="47"/>
      <c r="D113" s="36"/>
      <c r="E113" s="37"/>
      <c r="F113" s="36"/>
      <c r="G113" s="39"/>
      <c r="H113" s="36"/>
      <c r="I113" s="39"/>
      <c r="J113" s="41"/>
      <c r="K113" s="41"/>
      <c r="L113" s="41"/>
      <c r="M113" s="41"/>
    </row>
    <row r="114" spans="1:13" x14ac:dyDescent="0.25">
      <c r="A114" s="35" t="s">
        <v>60</v>
      </c>
      <c r="B114" s="47">
        <v>341</v>
      </c>
      <c r="C114" s="47" t="s">
        <v>182</v>
      </c>
      <c r="D114" s="36" t="s">
        <v>36</v>
      </c>
      <c r="E114" s="37">
        <v>320</v>
      </c>
      <c r="F114" s="36" t="s">
        <v>183</v>
      </c>
      <c r="G114" s="39">
        <v>5.8</v>
      </c>
      <c r="H114" s="36" t="s">
        <v>38</v>
      </c>
      <c r="I114" s="39">
        <v>23.75</v>
      </c>
      <c r="J114" s="41">
        <v>214787</v>
      </c>
      <c r="K114" s="41">
        <v>4308848</v>
      </c>
      <c r="L114" s="41">
        <v>40777</v>
      </c>
      <c r="M114" s="41">
        <v>4349625</v>
      </c>
    </row>
    <row r="115" spans="1:13" x14ac:dyDescent="0.25">
      <c r="A115" s="35" t="s">
        <v>64</v>
      </c>
      <c r="B115" s="47">
        <v>341</v>
      </c>
      <c r="C115" s="47" t="s">
        <v>182</v>
      </c>
      <c r="D115" s="36" t="s">
        <v>36</v>
      </c>
      <c r="E115" s="37">
        <v>6</v>
      </c>
      <c r="F115" s="36" t="s">
        <v>184</v>
      </c>
      <c r="G115" s="39">
        <v>7.5</v>
      </c>
      <c r="H115" s="36" t="s">
        <v>38</v>
      </c>
      <c r="I115" s="39">
        <v>23.75</v>
      </c>
      <c r="J115" s="41">
        <v>8308</v>
      </c>
      <c r="K115" s="41">
        <v>166667</v>
      </c>
      <c r="L115" s="41">
        <v>2027</v>
      </c>
      <c r="M115" s="41">
        <v>168694</v>
      </c>
    </row>
    <row r="116" spans="1:13" x14ac:dyDescent="0.25">
      <c r="A116" s="35" t="s">
        <v>64</v>
      </c>
      <c r="B116" s="47">
        <v>341</v>
      </c>
      <c r="C116" s="47" t="s">
        <v>182</v>
      </c>
      <c r="D116" s="36" t="s">
        <v>36</v>
      </c>
      <c r="E116" s="37">
        <v>15.2</v>
      </c>
      <c r="F116" s="36" t="s">
        <v>185</v>
      </c>
      <c r="G116" s="39">
        <v>7.5</v>
      </c>
      <c r="H116" s="36" t="s">
        <v>38</v>
      </c>
      <c r="I116" s="39">
        <v>23.75</v>
      </c>
      <c r="J116" s="41">
        <v>21047</v>
      </c>
      <c r="K116" s="41">
        <v>422224</v>
      </c>
      <c r="L116" s="41">
        <v>5136</v>
      </c>
      <c r="M116" s="41">
        <v>427360</v>
      </c>
    </row>
    <row r="117" spans="1:13" x14ac:dyDescent="0.25">
      <c r="A117" s="35" t="s">
        <v>94</v>
      </c>
      <c r="B117" s="47">
        <v>342</v>
      </c>
      <c r="C117" s="47" t="s">
        <v>186</v>
      </c>
      <c r="D117" s="36" t="s">
        <v>187</v>
      </c>
      <c r="E117" s="37">
        <v>13200000</v>
      </c>
      <c r="F117" s="36" t="s">
        <v>188</v>
      </c>
      <c r="G117" s="39">
        <v>5.5</v>
      </c>
      <c r="H117" s="36" t="s">
        <v>189</v>
      </c>
      <c r="I117" s="39">
        <v>4</v>
      </c>
      <c r="J117" s="41">
        <v>0</v>
      </c>
      <c r="K117" s="41">
        <v>0</v>
      </c>
      <c r="L117" s="41"/>
      <c r="M117" s="41"/>
    </row>
    <row r="118" spans="1:13" x14ac:dyDescent="0.25">
      <c r="A118" s="35" t="s">
        <v>160</v>
      </c>
      <c r="B118" s="47">
        <v>342</v>
      </c>
      <c r="C118" s="47" t="s">
        <v>186</v>
      </c>
      <c r="D118" s="36" t="s">
        <v>187</v>
      </c>
      <c r="E118" s="37">
        <v>2900000</v>
      </c>
      <c r="F118" s="36" t="s">
        <v>190</v>
      </c>
      <c r="G118" s="39">
        <v>10</v>
      </c>
      <c r="H118" s="36" t="s">
        <v>189</v>
      </c>
      <c r="I118" s="39">
        <v>4</v>
      </c>
      <c r="J118" s="41">
        <v>15355614</v>
      </c>
      <c r="K118" s="41">
        <v>15356</v>
      </c>
      <c r="L118" s="41">
        <v>241</v>
      </c>
      <c r="M118" s="41">
        <v>15597</v>
      </c>
    </row>
    <row r="119" spans="1:13" x14ac:dyDescent="0.25">
      <c r="A119" s="35" t="s">
        <v>191</v>
      </c>
      <c r="B119" s="47">
        <v>342</v>
      </c>
      <c r="C119" s="47" t="s">
        <v>192</v>
      </c>
      <c r="D119" s="36" t="s">
        <v>187</v>
      </c>
      <c r="E119" s="37">
        <v>15500000</v>
      </c>
      <c r="F119" s="36" t="s">
        <v>193</v>
      </c>
      <c r="G119" s="39">
        <v>4.5</v>
      </c>
      <c r="H119" s="47" t="s">
        <v>189</v>
      </c>
      <c r="I119" s="39">
        <v>4</v>
      </c>
      <c r="J119" s="41">
        <v>335499825</v>
      </c>
      <c r="K119" s="41">
        <v>335500</v>
      </c>
      <c r="L119" s="41">
        <v>2428</v>
      </c>
      <c r="M119" s="41">
        <v>337928</v>
      </c>
    </row>
    <row r="120" spans="1:13" x14ac:dyDescent="0.25">
      <c r="A120" s="35" t="s">
        <v>194</v>
      </c>
      <c r="B120" s="47">
        <v>342</v>
      </c>
      <c r="C120" s="47" t="s">
        <v>192</v>
      </c>
      <c r="D120" s="36" t="s">
        <v>187</v>
      </c>
      <c r="E120" s="37">
        <v>100000</v>
      </c>
      <c r="F120" s="36" t="s">
        <v>195</v>
      </c>
      <c r="G120" s="39">
        <v>10</v>
      </c>
      <c r="H120" s="47" t="s">
        <v>189</v>
      </c>
      <c r="I120" s="39">
        <v>4.25</v>
      </c>
      <c r="J120" s="41">
        <v>139309532</v>
      </c>
      <c r="K120" s="41">
        <v>139310</v>
      </c>
      <c r="L120" s="41">
        <v>2484</v>
      </c>
      <c r="M120" s="41">
        <v>141794</v>
      </c>
    </row>
    <row r="121" spans="1:13" x14ac:dyDescent="0.25">
      <c r="A121" s="35" t="s">
        <v>196</v>
      </c>
      <c r="B121" s="47">
        <v>342</v>
      </c>
      <c r="C121" s="47" t="s">
        <v>197</v>
      </c>
      <c r="D121" s="36" t="s">
        <v>187</v>
      </c>
      <c r="E121" s="50">
        <v>15860000</v>
      </c>
      <c r="F121" s="36" t="s">
        <v>198</v>
      </c>
      <c r="G121" s="39">
        <v>4.5</v>
      </c>
      <c r="H121" s="47" t="s">
        <v>189</v>
      </c>
      <c r="I121" s="39">
        <v>4</v>
      </c>
      <c r="J121" s="41">
        <v>1278187220</v>
      </c>
      <c r="K121" s="41">
        <v>1278187</v>
      </c>
      <c r="L121" s="41">
        <v>9255</v>
      </c>
      <c r="M121" s="41">
        <v>1287442</v>
      </c>
    </row>
    <row r="122" spans="1:13" x14ac:dyDescent="0.25">
      <c r="A122" s="35" t="s">
        <v>199</v>
      </c>
      <c r="B122" s="47">
        <v>342</v>
      </c>
      <c r="C122" s="47" t="s">
        <v>197</v>
      </c>
      <c r="D122" s="36" t="s">
        <v>187</v>
      </c>
      <c r="E122" s="50">
        <v>100000</v>
      </c>
      <c r="F122" s="36" t="s">
        <v>200</v>
      </c>
      <c r="G122" s="39">
        <v>10</v>
      </c>
      <c r="H122" s="47" t="s">
        <v>189</v>
      </c>
      <c r="I122" s="39">
        <v>4.25</v>
      </c>
      <c r="J122" s="41">
        <v>133100001</v>
      </c>
      <c r="K122" s="41">
        <v>133100</v>
      </c>
      <c r="L122" s="41">
        <v>2095</v>
      </c>
      <c r="M122" s="41">
        <v>135195</v>
      </c>
    </row>
    <row r="123" spans="1:13" x14ac:dyDescent="0.25">
      <c r="A123" s="35" t="s">
        <v>85</v>
      </c>
      <c r="B123" s="47">
        <v>346</v>
      </c>
      <c r="C123" s="47" t="s">
        <v>201</v>
      </c>
      <c r="D123" s="36" t="s">
        <v>187</v>
      </c>
      <c r="E123" s="37">
        <v>10065000</v>
      </c>
      <c r="F123" s="36" t="s">
        <v>111</v>
      </c>
      <c r="G123" s="39">
        <v>4.75</v>
      </c>
      <c r="H123" s="36" t="s">
        <v>164</v>
      </c>
      <c r="I123" s="39">
        <v>6.5</v>
      </c>
      <c r="J123" s="41">
        <v>10065000000</v>
      </c>
      <c r="K123" s="41">
        <v>10065000</v>
      </c>
      <c r="L123" s="41">
        <v>116174</v>
      </c>
      <c r="M123" s="41">
        <v>10181174</v>
      </c>
    </row>
    <row r="124" spans="1:13" x14ac:dyDescent="0.25">
      <c r="A124" s="35" t="s">
        <v>202</v>
      </c>
      <c r="B124" s="47">
        <v>346</v>
      </c>
      <c r="C124" s="47" t="s">
        <v>201</v>
      </c>
      <c r="D124" s="36" t="s">
        <v>187</v>
      </c>
      <c r="E124" s="37">
        <v>6435000</v>
      </c>
      <c r="F124" s="36" t="s">
        <v>113</v>
      </c>
      <c r="G124" s="39">
        <v>16</v>
      </c>
      <c r="H124" s="36" t="s">
        <v>164</v>
      </c>
      <c r="I124" s="39">
        <v>6.75</v>
      </c>
      <c r="J124" s="41">
        <v>10818112734</v>
      </c>
      <c r="K124" s="41">
        <v>10818113</v>
      </c>
      <c r="L124" s="41">
        <v>404501</v>
      </c>
      <c r="M124" s="41">
        <v>11222614</v>
      </c>
    </row>
    <row r="125" spans="1:13" x14ac:dyDescent="0.25">
      <c r="A125" s="35"/>
      <c r="B125" s="47"/>
      <c r="C125" s="47"/>
      <c r="D125" s="36"/>
      <c r="E125" s="37"/>
      <c r="F125" s="36"/>
      <c r="G125" s="39"/>
      <c r="H125" s="36"/>
      <c r="I125" s="39"/>
      <c r="J125" s="41"/>
      <c r="K125" s="41"/>
      <c r="L125" s="41"/>
      <c r="M125" s="41"/>
    </row>
    <row r="126" spans="1:13" x14ac:dyDescent="0.25">
      <c r="A126" s="35" t="s">
        <v>94</v>
      </c>
      <c r="B126" s="47">
        <v>351</v>
      </c>
      <c r="C126" s="47" t="s">
        <v>203</v>
      </c>
      <c r="D126" s="36" t="s">
        <v>36</v>
      </c>
      <c r="E126" s="37">
        <v>400</v>
      </c>
      <c r="F126" s="36" t="s">
        <v>204</v>
      </c>
      <c r="G126" s="39">
        <v>6.5</v>
      </c>
      <c r="H126" s="36" t="s">
        <v>55</v>
      </c>
      <c r="I126" s="39">
        <v>20</v>
      </c>
      <c r="J126" s="41">
        <v>315034.26</v>
      </c>
      <c r="K126" s="41">
        <v>6319912</v>
      </c>
      <c r="L126" s="41">
        <v>43263</v>
      </c>
      <c r="M126" s="41">
        <v>6363175</v>
      </c>
    </row>
    <row r="127" spans="1:13" x14ac:dyDescent="0.25">
      <c r="A127" s="35" t="s">
        <v>94</v>
      </c>
      <c r="B127" s="47">
        <v>351</v>
      </c>
      <c r="C127" s="47" t="s">
        <v>203</v>
      </c>
      <c r="D127" s="36" t="s">
        <v>36</v>
      </c>
      <c r="E127" s="37">
        <v>155</v>
      </c>
      <c r="F127" s="36" t="s">
        <v>205</v>
      </c>
      <c r="G127" s="39">
        <v>6.5</v>
      </c>
      <c r="H127" s="36" t="s">
        <v>55</v>
      </c>
      <c r="I127" s="39">
        <v>20</v>
      </c>
      <c r="J127" s="41">
        <v>122076</v>
      </c>
      <c r="K127" s="41">
        <v>2448970</v>
      </c>
      <c r="L127" s="41">
        <v>16765</v>
      </c>
      <c r="M127" s="41">
        <v>2465735</v>
      </c>
    </row>
    <row r="128" spans="1:13" x14ac:dyDescent="0.25">
      <c r="A128" s="35" t="s">
        <v>206</v>
      </c>
      <c r="B128" s="47">
        <v>351</v>
      </c>
      <c r="C128" s="47" t="s">
        <v>203</v>
      </c>
      <c r="D128" s="36" t="s">
        <v>36</v>
      </c>
      <c r="E128" s="37">
        <v>21</v>
      </c>
      <c r="F128" s="36" t="s">
        <v>207</v>
      </c>
      <c r="G128" s="39">
        <v>5</v>
      </c>
      <c r="H128" s="36" t="s">
        <v>55</v>
      </c>
      <c r="I128" s="39">
        <v>5.5</v>
      </c>
      <c r="J128" s="41">
        <v>7130.33</v>
      </c>
      <c r="K128" s="41">
        <v>143042</v>
      </c>
      <c r="L128" s="41">
        <v>758</v>
      </c>
      <c r="M128" s="41">
        <v>143800</v>
      </c>
    </row>
    <row r="129" spans="1:13" x14ac:dyDescent="0.25">
      <c r="A129" s="35" t="s">
        <v>108</v>
      </c>
      <c r="B129" s="47">
        <v>351</v>
      </c>
      <c r="C129" s="47" t="s">
        <v>203</v>
      </c>
      <c r="D129" s="36" t="s">
        <v>36</v>
      </c>
      <c r="E129" s="37">
        <v>60</v>
      </c>
      <c r="F129" s="36" t="s">
        <v>208</v>
      </c>
      <c r="G129" s="39">
        <v>6.5</v>
      </c>
      <c r="H129" s="36" t="s">
        <v>55</v>
      </c>
      <c r="I129" s="39">
        <v>20</v>
      </c>
      <c r="J129" s="41">
        <v>79657.100000000006</v>
      </c>
      <c r="K129" s="41">
        <v>1598003</v>
      </c>
      <c r="L129" s="41">
        <v>10940</v>
      </c>
      <c r="M129" s="41">
        <v>1608943</v>
      </c>
    </row>
    <row r="130" spans="1:13" x14ac:dyDescent="0.25">
      <c r="A130" s="35" t="s">
        <v>108</v>
      </c>
      <c r="B130" s="47">
        <v>351</v>
      </c>
      <c r="C130" s="47" t="s">
        <v>203</v>
      </c>
      <c r="D130" s="36" t="s">
        <v>36</v>
      </c>
      <c r="E130" s="37">
        <v>2</v>
      </c>
      <c r="F130" s="36" t="s">
        <v>209</v>
      </c>
      <c r="G130" s="39">
        <v>6.5</v>
      </c>
      <c r="H130" s="36" t="s">
        <v>55</v>
      </c>
      <c r="I130" s="39">
        <v>21</v>
      </c>
      <c r="J130" s="41">
        <v>2655.24</v>
      </c>
      <c r="K130" s="41">
        <v>53267</v>
      </c>
      <c r="L130" s="41">
        <v>364</v>
      </c>
      <c r="M130" s="41">
        <v>53631</v>
      </c>
    </row>
    <row r="131" spans="1:13" x14ac:dyDescent="0.25">
      <c r="A131" s="35" t="s">
        <v>210</v>
      </c>
      <c r="B131" s="47">
        <v>351</v>
      </c>
      <c r="C131" s="47" t="s">
        <v>211</v>
      </c>
      <c r="D131" s="36" t="s">
        <v>36</v>
      </c>
      <c r="E131" s="37">
        <v>160</v>
      </c>
      <c r="F131" s="36" t="s">
        <v>212</v>
      </c>
      <c r="G131" s="39">
        <v>5.3</v>
      </c>
      <c r="H131" s="36" t="s">
        <v>55</v>
      </c>
      <c r="I131" s="39">
        <v>6</v>
      </c>
      <c r="J131" s="41">
        <v>41077.879999999997</v>
      </c>
      <c r="K131" s="41">
        <v>824065</v>
      </c>
      <c r="L131" s="41">
        <v>4623</v>
      </c>
      <c r="M131" s="41">
        <v>828688</v>
      </c>
    </row>
    <row r="132" spans="1:13" x14ac:dyDescent="0.25">
      <c r="A132" s="35" t="s">
        <v>210</v>
      </c>
      <c r="B132" s="47">
        <v>351</v>
      </c>
      <c r="C132" s="47" t="s">
        <v>211</v>
      </c>
      <c r="D132" s="36" t="s">
        <v>36</v>
      </c>
      <c r="E132" s="37">
        <v>60</v>
      </c>
      <c r="F132" s="36" t="s">
        <v>213</v>
      </c>
      <c r="G132" s="39">
        <v>5.3</v>
      </c>
      <c r="H132" s="36" t="s">
        <v>55</v>
      </c>
      <c r="I132" s="39">
        <v>6</v>
      </c>
      <c r="J132" s="41">
        <v>15403.94</v>
      </c>
      <c r="K132" s="41">
        <v>309019</v>
      </c>
      <c r="L132" s="41">
        <v>1734</v>
      </c>
      <c r="M132" s="41">
        <v>310753</v>
      </c>
    </row>
    <row r="133" spans="1:13" x14ac:dyDescent="0.25">
      <c r="A133" s="35" t="s">
        <v>210</v>
      </c>
      <c r="B133" s="47">
        <v>351</v>
      </c>
      <c r="C133" s="47" t="s">
        <v>211</v>
      </c>
      <c r="D133" s="36" t="s">
        <v>36</v>
      </c>
      <c r="E133" s="37">
        <v>600</v>
      </c>
      <c r="F133" s="36" t="s">
        <v>214</v>
      </c>
      <c r="G133" s="39">
        <v>6.5</v>
      </c>
      <c r="H133" s="36" t="s">
        <v>55</v>
      </c>
      <c r="I133" s="39">
        <v>22.5</v>
      </c>
      <c r="J133" s="41">
        <v>538353.85</v>
      </c>
      <c r="K133" s="41">
        <v>10799933</v>
      </c>
      <c r="L133" s="41">
        <v>73932</v>
      </c>
      <c r="M133" s="41">
        <v>10873865</v>
      </c>
    </row>
    <row r="134" spans="1:13" x14ac:dyDescent="0.25">
      <c r="A134" s="35" t="s">
        <v>210</v>
      </c>
      <c r="B134" s="47">
        <v>351</v>
      </c>
      <c r="C134" s="47" t="s">
        <v>211</v>
      </c>
      <c r="D134" s="36" t="s">
        <v>36</v>
      </c>
      <c r="E134" s="37">
        <v>129</v>
      </c>
      <c r="F134" s="36" t="s">
        <v>215</v>
      </c>
      <c r="G134" s="39">
        <v>6.5</v>
      </c>
      <c r="H134" s="36" t="s">
        <v>55</v>
      </c>
      <c r="I134" s="39">
        <v>22.5</v>
      </c>
      <c r="J134" s="41">
        <v>115746.58</v>
      </c>
      <c r="K134" s="41">
        <v>2321996</v>
      </c>
      <c r="L134" s="41">
        <v>15895</v>
      </c>
      <c r="M134" s="41">
        <v>2337891</v>
      </c>
    </row>
    <row r="135" spans="1:13" x14ac:dyDescent="0.25">
      <c r="A135" s="35" t="s">
        <v>216</v>
      </c>
      <c r="B135" s="47">
        <v>351</v>
      </c>
      <c r="C135" s="47" t="s">
        <v>211</v>
      </c>
      <c r="D135" s="36" t="s">
        <v>36</v>
      </c>
      <c r="E135" s="37">
        <v>82</v>
      </c>
      <c r="F135" s="36" t="s">
        <v>217</v>
      </c>
      <c r="G135" s="39">
        <v>6.5</v>
      </c>
      <c r="H135" s="36" t="s">
        <v>55</v>
      </c>
      <c r="I135" s="39">
        <v>22.5</v>
      </c>
      <c r="J135" s="41">
        <v>107164.19</v>
      </c>
      <c r="K135" s="41">
        <v>2149824</v>
      </c>
      <c r="L135" s="41">
        <v>14717</v>
      </c>
      <c r="M135" s="41">
        <v>2164541</v>
      </c>
    </row>
    <row r="136" spans="1:13" x14ac:dyDescent="0.25">
      <c r="A136" s="35" t="s">
        <v>216</v>
      </c>
      <c r="B136" s="47">
        <v>351</v>
      </c>
      <c r="C136" s="47" t="s">
        <v>211</v>
      </c>
      <c r="D136" s="36" t="s">
        <v>36</v>
      </c>
      <c r="E136" s="37">
        <v>7</v>
      </c>
      <c r="F136" s="36" t="s">
        <v>218</v>
      </c>
      <c r="G136" s="39">
        <v>6.5</v>
      </c>
      <c r="H136" s="36" t="s">
        <v>55</v>
      </c>
      <c r="I136" s="39">
        <v>22.5</v>
      </c>
      <c r="J136" s="41">
        <v>9148.16</v>
      </c>
      <c r="K136" s="41">
        <v>183522</v>
      </c>
      <c r="L136" s="41">
        <v>1256</v>
      </c>
      <c r="M136" s="41">
        <v>184778</v>
      </c>
    </row>
    <row r="137" spans="1:13" x14ac:dyDescent="0.25">
      <c r="A137" s="35" t="s">
        <v>219</v>
      </c>
      <c r="B137" s="47">
        <v>351</v>
      </c>
      <c r="C137" s="47" t="s">
        <v>220</v>
      </c>
      <c r="D137" s="36" t="s">
        <v>36</v>
      </c>
      <c r="E137" s="37">
        <v>255</v>
      </c>
      <c r="F137" s="36" t="s">
        <v>221</v>
      </c>
      <c r="G137" s="39">
        <v>4</v>
      </c>
      <c r="H137" s="47" t="s">
        <v>63</v>
      </c>
      <c r="I137" s="39">
        <v>5.75</v>
      </c>
      <c r="J137" s="41">
        <v>87560.33</v>
      </c>
      <c r="K137" s="41">
        <v>1756550</v>
      </c>
      <c r="L137" s="41">
        <v>7480</v>
      </c>
      <c r="M137" s="41">
        <v>1764030</v>
      </c>
    </row>
    <row r="138" spans="1:13" x14ac:dyDescent="0.25">
      <c r="A138" s="35" t="s">
        <v>219</v>
      </c>
      <c r="B138" s="47">
        <v>351</v>
      </c>
      <c r="C138" s="47" t="s">
        <v>220</v>
      </c>
      <c r="D138" s="36" t="s">
        <v>36</v>
      </c>
      <c r="E138" s="37">
        <v>69</v>
      </c>
      <c r="F138" s="36" t="s">
        <v>222</v>
      </c>
      <c r="G138" s="39">
        <v>4</v>
      </c>
      <c r="H138" s="47" t="s">
        <v>63</v>
      </c>
      <c r="I138" s="39">
        <v>5.75</v>
      </c>
      <c r="J138" s="41">
        <v>23693.08</v>
      </c>
      <c r="K138" s="41">
        <v>475308</v>
      </c>
      <c r="L138" s="41">
        <v>2023</v>
      </c>
      <c r="M138" s="41">
        <v>477331</v>
      </c>
    </row>
    <row r="139" spans="1:13" x14ac:dyDescent="0.25">
      <c r="A139" s="35" t="s">
        <v>223</v>
      </c>
      <c r="B139" s="47">
        <v>351</v>
      </c>
      <c r="C139" s="47" t="s">
        <v>220</v>
      </c>
      <c r="D139" s="36" t="s">
        <v>36</v>
      </c>
      <c r="E139" s="37">
        <v>305</v>
      </c>
      <c r="F139" s="36" t="s">
        <v>224</v>
      </c>
      <c r="G139" s="39">
        <v>6</v>
      </c>
      <c r="H139" s="47" t="s">
        <v>63</v>
      </c>
      <c r="I139" s="39">
        <v>22.5</v>
      </c>
      <c r="J139" s="41">
        <v>336248.04</v>
      </c>
      <c r="K139" s="41">
        <v>6745482</v>
      </c>
      <c r="L139" s="41">
        <v>42715</v>
      </c>
      <c r="M139" s="41">
        <v>6788197</v>
      </c>
    </row>
    <row r="140" spans="1:13" x14ac:dyDescent="0.25">
      <c r="A140" s="35" t="s">
        <v>223</v>
      </c>
      <c r="B140" s="47">
        <v>351</v>
      </c>
      <c r="C140" s="47" t="s">
        <v>220</v>
      </c>
      <c r="D140" s="36" t="s">
        <v>36</v>
      </c>
      <c r="E140" s="37">
        <v>77</v>
      </c>
      <c r="F140" s="36" t="s">
        <v>225</v>
      </c>
      <c r="G140" s="39">
        <v>6</v>
      </c>
      <c r="H140" s="47" t="s">
        <v>63</v>
      </c>
      <c r="I140" s="39">
        <v>22.5</v>
      </c>
      <c r="J140" s="41">
        <v>84889.3</v>
      </c>
      <c r="K140" s="41">
        <v>1702967</v>
      </c>
      <c r="L140" s="41">
        <v>10784</v>
      </c>
      <c r="M140" s="41">
        <v>1713751</v>
      </c>
    </row>
    <row r="141" spans="1:13" x14ac:dyDescent="0.25">
      <c r="A141" s="35" t="s">
        <v>223</v>
      </c>
      <c r="B141" s="47">
        <v>351</v>
      </c>
      <c r="C141" s="47" t="s">
        <v>220</v>
      </c>
      <c r="D141" s="36" t="s">
        <v>36</v>
      </c>
      <c r="E141" s="37">
        <v>29</v>
      </c>
      <c r="F141" s="36" t="s">
        <v>226</v>
      </c>
      <c r="G141" s="39">
        <v>6</v>
      </c>
      <c r="H141" s="47" t="s">
        <v>63</v>
      </c>
      <c r="I141" s="39">
        <v>25.5</v>
      </c>
      <c r="J141" s="41">
        <v>35907.58</v>
      </c>
      <c r="K141" s="41">
        <v>720343</v>
      </c>
      <c r="L141" s="41">
        <v>4562</v>
      </c>
      <c r="M141" s="41">
        <v>724905</v>
      </c>
    </row>
    <row r="142" spans="1:13" x14ac:dyDescent="0.25">
      <c r="A142" s="35" t="s">
        <v>227</v>
      </c>
      <c r="B142" s="47">
        <v>351</v>
      </c>
      <c r="C142" s="47" t="s">
        <v>220</v>
      </c>
      <c r="D142" s="36" t="s">
        <v>36</v>
      </c>
      <c r="E142" s="37">
        <v>29</v>
      </c>
      <c r="F142" s="36" t="s">
        <v>228</v>
      </c>
      <c r="G142" s="39">
        <v>4.5</v>
      </c>
      <c r="H142" s="47" t="s">
        <v>63</v>
      </c>
      <c r="I142" s="39">
        <v>26</v>
      </c>
      <c r="J142" s="41">
        <v>34079.33</v>
      </c>
      <c r="K142" s="41">
        <v>683666</v>
      </c>
      <c r="L142" s="41">
        <v>3268</v>
      </c>
      <c r="M142" s="41">
        <v>686934</v>
      </c>
    </row>
    <row r="143" spans="1:13" x14ac:dyDescent="0.25">
      <c r="A143" s="35" t="s">
        <v>229</v>
      </c>
      <c r="B143" s="47">
        <v>351</v>
      </c>
      <c r="C143" s="47" t="s">
        <v>230</v>
      </c>
      <c r="D143" s="36" t="s">
        <v>36</v>
      </c>
      <c r="E143" s="37">
        <v>205</v>
      </c>
      <c r="F143" s="36" t="s">
        <v>231</v>
      </c>
      <c r="G143" s="39">
        <v>4</v>
      </c>
      <c r="H143" s="47" t="s">
        <v>63</v>
      </c>
      <c r="I143" s="39">
        <v>5.75</v>
      </c>
      <c r="J143" s="41">
        <v>78527.490000000005</v>
      </c>
      <c r="K143" s="41">
        <v>1575342</v>
      </c>
      <c r="L143" s="41">
        <v>6708</v>
      </c>
      <c r="M143" s="41">
        <v>1582050</v>
      </c>
    </row>
    <row r="144" spans="1:13" x14ac:dyDescent="0.25">
      <c r="A144" s="35" t="s">
        <v>229</v>
      </c>
      <c r="B144" s="47">
        <v>351</v>
      </c>
      <c r="C144" s="47" t="s">
        <v>230</v>
      </c>
      <c r="D144" s="36" t="s">
        <v>36</v>
      </c>
      <c r="E144" s="37">
        <v>57</v>
      </c>
      <c r="F144" s="36" t="s">
        <v>232</v>
      </c>
      <c r="G144" s="39">
        <v>4</v>
      </c>
      <c r="H144" s="47" t="s">
        <v>63</v>
      </c>
      <c r="I144" s="39">
        <v>5.75</v>
      </c>
      <c r="J144" s="41">
        <v>21834.66</v>
      </c>
      <c r="K144" s="41">
        <v>438026</v>
      </c>
      <c r="L144" s="41">
        <v>1865</v>
      </c>
      <c r="M144" s="41">
        <v>439891</v>
      </c>
    </row>
    <row r="145" spans="1:13" x14ac:dyDescent="0.25">
      <c r="A145" s="35" t="s">
        <v>233</v>
      </c>
      <c r="B145" s="47">
        <v>351</v>
      </c>
      <c r="C145" s="47" t="s">
        <v>230</v>
      </c>
      <c r="D145" s="36" t="s">
        <v>36</v>
      </c>
      <c r="E145" s="37">
        <v>270</v>
      </c>
      <c r="F145" s="36" t="s">
        <v>234</v>
      </c>
      <c r="G145" s="39">
        <v>5.6</v>
      </c>
      <c r="H145" s="47" t="s">
        <v>63</v>
      </c>
      <c r="I145" s="39">
        <v>19.75</v>
      </c>
      <c r="J145" s="41">
        <v>289156.65000000002</v>
      </c>
      <c r="K145" s="41">
        <v>5800780</v>
      </c>
      <c r="L145" s="41">
        <v>34343</v>
      </c>
      <c r="M145" s="41">
        <v>5835123</v>
      </c>
    </row>
    <row r="146" spans="1:13" x14ac:dyDescent="0.25">
      <c r="A146" s="35" t="s">
        <v>235</v>
      </c>
      <c r="B146" s="47">
        <v>351</v>
      </c>
      <c r="C146" s="47" t="s">
        <v>230</v>
      </c>
      <c r="D146" s="36" t="s">
        <v>36</v>
      </c>
      <c r="E146" s="37">
        <v>69</v>
      </c>
      <c r="F146" s="36" t="s">
        <v>236</v>
      </c>
      <c r="G146" s="39">
        <v>5.6</v>
      </c>
      <c r="H146" s="47" t="s">
        <v>63</v>
      </c>
      <c r="I146" s="39">
        <v>19.75</v>
      </c>
      <c r="J146" s="41">
        <v>73895.820000000007</v>
      </c>
      <c r="K146" s="41">
        <v>1482426</v>
      </c>
      <c r="L146" s="41">
        <v>8777</v>
      </c>
      <c r="M146" s="41">
        <v>1491203</v>
      </c>
    </row>
    <row r="147" spans="1:13" x14ac:dyDescent="0.25">
      <c r="A147" s="35" t="s">
        <v>237</v>
      </c>
      <c r="B147" s="47">
        <v>351</v>
      </c>
      <c r="C147" s="47" t="s">
        <v>230</v>
      </c>
      <c r="D147" s="36" t="s">
        <v>36</v>
      </c>
      <c r="E147" s="37">
        <v>20</v>
      </c>
      <c r="F147" s="36" t="s">
        <v>238</v>
      </c>
      <c r="G147" s="39">
        <v>6</v>
      </c>
      <c r="H147" s="47" t="s">
        <v>63</v>
      </c>
      <c r="I147" s="39">
        <v>25.25</v>
      </c>
      <c r="J147" s="41">
        <v>24287.5</v>
      </c>
      <c r="K147" s="41">
        <v>487232</v>
      </c>
      <c r="L147" s="41">
        <v>3086</v>
      </c>
      <c r="M147" s="41">
        <v>490318</v>
      </c>
    </row>
    <row r="148" spans="1:13" x14ac:dyDescent="0.25">
      <c r="A148" s="35" t="s">
        <v>233</v>
      </c>
      <c r="B148" s="47">
        <v>351</v>
      </c>
      <c r="C148" s="47" t="s">
        <v>230</v>
      </c>
      <c r="D148" s="36" t="s">
        <v>36</v>
      </c>
      <c r="E148" s="37">
        <v>46</v>
      </c>
      <c r="F148" s="36" t="s">
        <v>239</v>
      </c>
      <c r="G148" s="39">
        <v>4.5</v>
      </c>
      <c r="H148" s="47" t="s">
        <v>63</v>
      </c>
      <c r="I148" s="39">
        <v>25.75</v>
      </c>
      <c r="J148" s="41">
        <v>53269.52</v>
      </c>
      <c r="K148" s="41">
        <v>1068641</v>
      </c>
      <c r="L148" s="41">
        <v>5108</v>
      </c>
      <c r="M148" s="41">
        <v>1073749</v>
      </c>
    </row>
    <row r="149" spans="1:13" x14ac:dyDescent="0.25">
      <c r="A149" s="35"/>
      <c r="B149" s="47"/>
      <c r="C149" s="47"/>
      <c r="D149" s="36"/>
      <c r="E149" s="37"/>
      <c r="F149" s="36"/>
      <c r="G149" s="39"/>
      <c r="H149" s="47"/>
      <c r="I149" s="39"/>
      <c r="J149" s="41"/>
      <c r="K149" s="41"/>
      <c r="L149" s="41"/>
      <c r="M149" s="41"/>
    </row>
    <row r="150" spans="1:13" x14ac:dyDescent="0.25">
      <c r="A150" s="35" t="s">
        <v>94</v>
      </c>
      <c r="B150" s="47">
        <v>363</v>
      </c>
      <c r="C150" s="47" t="s">
        <v>240</v>
      </c>
      <c r="D150" s="36" t="s">
        <v>36</v>
      </c>
      <c r="E150" s="37">
        <v>400</v>
      </c>
      <c r="F150" s="36" t="s">
        <v>241</v>
      </c>
      <c r="G150" s="39">
        <v>5</v>
      </c>
      <c r="H150" s="47" t="s">
        <v>164</v>
      </c>
      <c r="I150" s="39">
        <v>17.5</v>
      </c>
      <c r="J150" s="41">
        <v>329517.19</v>
      </c>
      <c r="K150" s="41">
        <v>6610454</v>
      </c>
      <c r="L150" s="41">
        <v>5213</v>
      </c>
      <c r="M150" s="41">
        <v>6615667</v>
      </c>
    </row>
    <row r="151" spans="1:13" x14ac:dyDescent="0.25">
      <c r="A151" s="35" t="s">
        <v>94</v>
      </c>
      <c r="B151" s="47">
        <v>363</v>
      </c>
      <c r="C151" s="47" t="s">
        <v>240</v>
      </c>
      <c r="D151" s="36" t="s">
        <v>36</v>
      </c>
      <c r="E151" s="37">
        <v>96</v>
      </c>
      <c r="F151" s="36" t="s">
        <v>242</v>
      </c>
      <c r="G151" s="39">
        <v>5</v>
      </c>
      <c r="H151" s="47" t="s">
        <v>164</v>
      </c>
      <c r="I151" s="39">
        <v>17.5</v>
      </c>
      <c r="J151" s="41">
        <v>79084.13</v>
      </c>
      <c r="K151" s="41">
        <v>1586509</v>
      </c>
      <c r="L151" s="41">
        <v>1251</v>
      </c>
      <c r="M151" s="41">
        <v>1587760</v>
      </c>
    </row>
    <row r="152" spans="1:13" x14ac:dyDescent="0.25">
      <c r="A152" s="35" t="s">
        <v>206</v>
      </c>
      <c r="B152" s="47">
        <v>363</v>
      </c>
      <c r="C152" s="47" t="s">
        <v>240</v>
      </c>
      <c r="D152" s="36" t="s">
        <v>36</v>
      </c>
      <c r="E152" s="48">
        <v>1E-3</v>
      </c>
      <c r="F152" s="36" t="s">
        <v>243</v>
      </c>
      <c r="G152" s="39">
        <v>0</v>
      </c>
      <c r="H152" s="47" t="s">
        <v>164</v>
      </c>
      <c r="I152" s="39">
        <v>17.5</v>
      </c>
      <c r="J152" s="41">
        <v>1</v>
      </c>
      <c r="K152" s="41">
        <v>20</v>
      </c>
      <c r="L152" s="41">
        <v>0</v>
      </c>
      <c r="M152" s="41">
        <v>20</v>
      </c>
    </row>
    <row r="153" spans="1:13" x14ac:dyDescent="0.25">
      <c r="A153" s="35" t="s">
        <v>244</v>
      </c>
      <c r="B153" s="47">
        <v>365</v>
      </c>
      <c r="C153" s="47" t="s">
        <v>245</v>
      </c>
      <c r="D153" s="36" t="s">
        <v>187</v>
      </c>
      <c r="E153" s="37">
        <v>6350000</v>
      </c>
      <c r="F153" s="36" t="s">
        <v>111</v>
      </c>
      <c r="G153" s="39" t="s">
        <v>246</v>
      </c>
      <c r="H153" s="47" t="s">
        <v>164</v>
      </c>
      <c r="I153" s="39">
        <v>6</v>
      </c>
      <c r="J153" s="41">
        <v>6350000000</v>
      </c>
      <c r="K153" s="41">
        <v>6350000</v>
      </c>
      <c r="L153" s="41">
        <v>73746</v>
      </c>
      <c r="M153" s="41">
        <v>6423746</v>
      </c>
    </row>
    <row r="154" spans="1:13" x14ac:dyDescent="0.25">
      <c r="A154" s="35" t="s">
        <v>247</v>
      </c>
      <c r="B154" s="47">
        <v>365</v>
      </c>
      <c r="C154" s="47" t="s">
        <v>245</v>
      </c>
      <c r="D154" s="36" t="s">
        <v>187</v>
      </c>
      <c r="E154" s="37">
        <v>50</v>
      </c>
      <c r="F154" s="36" t="s">
        <v>113</v>
      </c>
      <c r="G154" s="39" t="s">
        <v>246</v>
      </c>
      <c r="H154" s="47" t="s">
        <v>164</v>
      </c>
      <c r="I154" s="39">
        <v>6.25</v>
      </c>
      <c r="J154" s="41">
        <v>67592</v>
      </c>
      <c r="K154" s="41">
        <v>68</v>
      </c>
      <c r="L154" s="41">
        <v>0</v>
      </c>
      <c r="M154" s="41">
        <v>68</v>
      </c>
    </row>
    <row r="155" spans="1:13" x14ac:dyDescent="0.25">
      <c r="A155" s="35" t="s">
        <v>60</v>
      </c>
      <c r="B155" s="47">
        <v>367</v>
      </c>
      <c r="C155" s="47" t="s">
        <v>248</v>
      </c>
      <c r="D155" s="36" t="s">
        <v>36</v>
      </c>
      <c r="E155" s="37">
        <v>321.5</v>
      </c>
      <c r="F155" s="36" t="s">
        <v>249</v>
      </c>
      <c r="G155" s="39">
        <v>5.5</v>
      </c>
      <c r="H155" s="47" t="s">
        <v>63</v>
      </c>
      <c r="I155" s="39">
        <v>19</v>
      </c>
      <c r="J155" s="41">
        <v>249349</v>
      </c>
      <c r="K155" s="41">
        <v>5002198</v>
      </c>
      <c r="L155" s="41">
        <v>44937</v>
      </c>
      <c r="M155" s="41">
        <v>5047135</v>
      </c>
    </row>
    <row r="156" spans="1:13" x14ac:dyDescent="0.25">
      <c r="A156" s="35" t="s">
        <v>60</v>
      </c>
      <c r="B156" s="47">
        <v>367</v>
      </c>
      <c r="C156" s="47" t="s">
        <v>248</v>
      </c>
      <c r="D156" s="36" t="s">
        <v>36</v>
      </c>
      <c r="E156" s="37">
        <v>452.5</v>
      </c>
      <c r="F156" s="36" t="s">
        <v>250</v>
      </c>
      <c r="G156" s="39">
        <v>5.9</v>
      </c>
      <c r="H156" s="47" t="s">
        <v>63</v>
      </c>
      <c r="I156" s="39">
        <v>21.5</v>
      </c>
      <c r="J156" s="41">
        <v>401340</v>
      </c>
      <c r="K156" s="41">
        <v>8051294</v>
      </c>
      <c r="L156" s="41">
        <v>77477</v>
      </c>
      <c r="M156" s="41">
        <v>8128771</v>
      </c>
    </row>
    <row r="157" spans="1:13" x14ac:dyDescent="0.25">
      <c r="A157" s="35" t="s">
        <v>64</v>
      </c>
      <c r="B157" s="47">
        <v>367</v>
      </c>
      <c r="C157" s="47" t="s">
        <v>248</v>
      </c>
      <c r="D157" s="36" t="s">
        <v>36</v>
      </c>
      <c r="E157" s="37">
        <v>31</v>
      </c>
      <c r="F157" s="36" t="s">
        <v>251</v>
      </c>
      <c r="G157" s="39">
        <v>6.3</v>
      </c>
      <c r="H157" s="47" t="s">
        <v>63</v>
      </c>
      <c r="I157" s="39">
        <v>21.5</v>
      </c>
      <c r="J157" s="41">
        <v>39582</v>
      </c>
      <c r="K157" s="41">
        <v>794056</v>
      </c>
      <c r="L157" s="41">
        <v>8147</v>
      </c>
      <c r="M157" s="41">
        <v>802203</v>
      </c>
    </row>
    <row r="158" spans="1:13" x14ac:dyDescent="0.25">
      <c r="A158" s="35" t="s">
        <v>64</v>
      </c>
      <c r="B158" s="47">
        <v>367</v>
      </c>
      <c r="C158" s="47" t="s">
        <v>248</v>
      </c>
      <c r="D158" s="36" t="s">
        <v>36</v>
      </c>
      <c r="E158" s="37">
        <v>51.8</v>
      </c>
      <c r="F158" s="36" t="s">
        <v>252</v>
      </c>
      <c r="G158" s="39">
        <v>6.3</v>
      </c>
      <c r="H158" s="47" t="s">
        <v>63</v>
      </c>
      <c r="I158" s="39">
        <v>21.5</v>
      </c>
      <c r="J158" s="41">
        <v>66140</v>
      </c>
      <c r="K158" s="41">
        <v>1326837</v>
      </c>
      <c r="L158" s="41">
        <v>13614</v>
      </c>
      <c r="M158" s="41">
        <v>1340451</v>
      </c>
    </row>
    <row r="159" spans="1:13" x14ac:dyDescent="0.25">
      <c r="A159" s="35"/>
      <c r="B159" s="47"/>
      <c r="C159" s="47"/>
      <c r="D159" s="36"/>
      <c r="E159" s="37"/>
      <c r="F159" s="36"/>
      <c r="G159" s="39"/>
      <c r="H159" s="47"/>
      <c r="I159" s="39"/>
      <c r="J159" s="41"/>
      <c r="K159" s="41"/>
      <c r="L159" s="41"/>
      <c r="M159" s="41"/>
    </row>
    <row r="160" spans="1:13" x14ac:dyDescent="0.25">
      <c r="A160" s="35" t="s">
        <v>244</v>
      </c>
      <c r="B160" s="47">
        <v>369</v>
      </c>
      <c r="C160" s="47" t="s">
        <v>253</v>
      </c>
      <c r="D160" s="36" t="s">
        <v>187</v>
      </c>
      <c r="E160" s="37">
        <v>14720000</v>
      </c>
      <c r="F160" s="36" t="s">
        <v>254</v>
      </c>
      <c r="G160" s="39">
        <v>4.5</v>
      </c>
      <c r="H160" s="36" t="s">
        <v>189</v>
      </c>
      <c r="I160" s="39">
        <v>4</v>
      </c>
      <c r="J160" s="41">
        <v>0</v>
      </c>
      <c r="K160" s="41">
        <v>0</v>
      </c>
      <c r="L160" s="41"/>
      <c r="M160" s="41"/>
    </row>
    <row r="161" spans="1:13" x14ac:dyDescent="0.25">
      <c r="A161" s="35" t="s">
        <v>255</v>
      </c>
      <c r="B161" s="47">
        <v>369</v>
      </c>
      <c r="C161" s="47" t="s">
        <v>253</v>
      </c>
      <c r="D161" s="36" t="s">
        <v>187</v>
      </c>
      <c r="E161" s="37">
        <v>3420000</v>
      </c>
      <c r="F161" s="36" t="s">
        <v>256</v>
      </c>
      <c r="G161" s="39">
        <v>10</v>
      </c>
      <c r="H161" s="36" t="s">
        <v>189</v>
      </c>
      <c r="I161" s="39">
        <v>4</v>
      </c>
      <c r="J161" s="41">
        <v>0</v>
      </c>
      <c r="K161" s="41">
        <v>0</v>
      </c>
      <c r="L161" s="41"/>
      <c r="M161" s="41"/>
    </row>
    <row r="162" spans="1:13" x14ac:dyDescent="0.25">
      <c r="A162" s="35" t="s">
        <v>124</v>
      </c>
      <c r="B162" s="47">
        <v>373</v>
      </c>
      <c r="C162" s="47" t="s">
        <v>257</v>
      </c>
      <c r="D162" s="36" t="s">
        <v>187</v>
      </c>
      <c r="E162" s="37">
        <v>8400000</v>
      </c>
      <c r="F162" s="36" t="s">
        <v>258</v>
      </c>
      <c r="G162" s="39">
        <v>6</v>
      </c>
      <c r="H162" s="47" t="s">
        <v>164</v>
      </c>
      <c r="I162" s="39">
        <v>6</v>
      </c>
      <c r="J162" s="41">
        <v>8400000000</v>
      </c>
      <c r="K162" s="41">
        <v>8400000</v>
      </c>
      <c r="L162" s="41">
        <v>61404</v>
      </c>
      <c r="M162" s="41">
        <v>8461404</v>
      </c>
    </row>
    <row r="163" spans="1:13" x14ac:dyDescent="0.25">
      <c r="A163" s="35" t="s">
        <v>259</v>
      </c>
      <c r="B163" s="47">
        <v>373</v>
      </c>
      <c r="C163" s="47" t="s">
        <v>257</v>
      </c>
      <c r="D163" s="36" t="s">
        <v>187</v>
      </c>
      <c r="E163" s="37">
        <v>3100000</v>
      </c>
      <c r="F163" s="36" t="s">
        <v>260</v>
      </c>
      <c r="G163" s="39">
        <v>6.5</v>
      </c>
      <c r="H163" s="47" t="s">
        <v>164</v>
      </c>
      <c r="I163" s="39">
        <v>6.25</v>
      </c>
      <c r="J163" s="41">
        <v>3100000000</v>
      </c>
      <c r="K163" s="41">
        <v>3100000</v>
      </c>
      <c r="L163" s="41">
        <v>794969</v>
      </c>
      <c r="M163" s="41">
        <v>3894969</v>
      </c>
    </row>
    <row r="164" spans="1:13" x14ac:dyDescent="0.25">
      <c r="A164" s="35" t="s">
        <v>261</v>
      </c>
      <c r="B164" s="47">
        <v>379</v>
      </c>
      <c r="C164" s="47" t="s">
        <v>262</v>
      </c>
      <c r="D164" s="36" t="s">
        <v>36</v>
      </c>
      <c r="E164" s="37">
        <v>1148</v>
      </c>
      <c r="F164" s="36" t="s">
        <v>173</v>
      </c>
      <c r="G164" s="39">
        <v>5.2</v>
      </c>
      <c r="H164" s="47" t="s">
        <v>116</v>
      </c>
      <c r="I164" s="39">
        <v>11.5</v>
      </c>
      <c r="J164" s="41"/>
      <c r="K164" s="41"/>
      <c r="L164" s="41"/>
      <c r="M164" s="41"/>
    </row>
    <row r="165" spans="1:13" x14ac:dyDescent="0.25">
      <c r="A165" s="35" t="s">
        <v>261</v>
      </c>
      <c r="B165" s="47">
        <v>379</v>
      </c>
      <c r="C165" s="47" t="s">
        <v>262</v>
      </c>
      <c r="D165" s="36" t="s">
        <v>36</v>
      </c>
      <c r="E165" s="48">
        <v>1E-3</v>
      </c>
      <c r="F165" s="36" t="s">
        <v>263</v>
      </c>
      <c r="G165" s="39">
        <v>0</v>
      </c>
      <c r="H165" s="36" t="s">
        <v>116</v>
      </c>
      <c r="I165" s="39">
        <v>11.5</v>
      </c>
      <c r="J165" s="41"/>
      <c r="K165" s="41"/>
      <c r="L165" s="41"/>
      <c r="M165" s="41"/>
    </row>
    <row r="166" spans="1:13" x14ac:dyDescent="0.25">
      <c r="A166" s="35" t="s">
        <v>165</v>
      </c>
      <c r="B166" s="47">
        <v>383</v>
      </c>
      <c r="C166" s="47" t="s">
        <v>220</v>
      </c>
      <c r="D166" s="36" t="s">
        <v>36</v>
      </c>
      <c r="E166" s="37">
        <v>1250</v>
      </c>
      <c r="F166" s="36" t="s">
        <v>105</v>
      </c>
      <c r="G166" s="39">
        <v>4.5</v>
      </c>
      <c r="H166" s="47" t="s">
        <v>55</v>
      </c>
      <c r="I166" s="39">
        <v>22</v>
      </c>
      <c r="J166" s="41">
        <v>667814</v>
      </c>
      <c r="K166" s="41">
        <v>13397037</v>
      </c>
      <c r="L166" s="41">
        <v>13693</v>
      </c>
      <c r="M166" s="41">
        <v>13410730</v>
      </c>
    </row>
    <row r="167" spans="1:13" x14ac:dyDescent="0.25">
      <c r="A167" s="35" t="s">
        <v>169</v>
      </c>
      <c r="B167" s="47">
        <v>383</v>
      </c>
      <c r="C167" s="47" t="s">
        <v>220</v>
      </c>
      <c r="D167" s="36" t="s">
        <v>36</v>
      </c>
      <c r="E167" s="48">
        <v>161</v>
      </c>
      <c r="F167" s="36" t="s">
        <v>56</v>
      </c>
      <c r="G167" s="39">
        <v>6</v>
      </c>
      <c r="H167" s="47" t="s">
        <v>55</v>
      </c>
      <c r="I167" s="39">
        <v>22</v>
      </c>
      <c r="J167" s="41">
        <v>197423</v>
      </c>
      <c r="K167" s="41">
        <v>3960509</v>
      </c>
      <c r="L167" s="41">
        <v>12316</v>
      </c>
      <c r="M167" s="41">
        <v>3972825</v>
      </c>
    </row>
    <row r="168" spans="1:13" x14ac:dyDescent="0.25">
      <c r="A168" s="35" t="s">
        <v>67</v>
      </c>
      <c r="B168" s="47">
        <v>392</v>
      </c>
      <c r="C168" s="47" t="s">
        <v>264</v>
      </c>
      <c r="D168" s="36" t="s">
        <v>36</v>
      </c>
      <c r="E168" s="37">
        <v>240</v>
      </c>
      <c r="F168" s="36" t="s">
        <v>254</v>
      </c>
      <c r="G168" s="39">
        <v>3.5</v>
      </c>
      <c r="H168" s="47" t="s">
        <v>55</v>
      </c>
      <c r="I168" s="39">
        <v>7</v>
      </c>
      <c r="J168" s="41">
        <v>136764.76999999999</v>
      </c>
      <c r="K168" s="41">
        <v>2743642</v>
      </c>
      <c r="L168" s="41">
        <v>23440</v>
      </c>
      <c r="M168" s="41">
        <v>2767082</v>
      </c>
    </row>
    <row r="169" spans="1:13" x14ac:dyDescent="0.25">
      <c r="A169" s="35" t="s">
        <v>265</v>
      </c>
      <c r="B169" s="47">
        <v>392</v>
      </c>
      <c r="C169" s="47" t="s">
        <v>264</v>
      </c>
      <c r="D169" s="36" t="s">
        <v>36</v>
      </c>
      <c r="E169" s="37">
        <v>245</v>
      </c>
      <c r="F169" s="36" t="s">
        <v>251</v>
      </c>
      <c r="G169" s="39">
        <v>4.5</v>
      </c>
      <c r="H169" s="47" t="s">
        <v>55</v>
      </c>
      <c r="I169" s="39">
        <v>11</v>
      </c>
      <c r="J169" s="41">
        <v>130814.49</v>
      </c>
      <c r="K169" s="41">
        <v>2624273</v>
      </c>
      <c r="L169" s="41">
        <v>0</v>
      </c>
      <c r="M169" s="41">
        <v>2624273</v>
      </c>
    </row>
    <row r="170" spans="1:13" x14ac:dyDescent="0.25">
      <c r="A170" s="35" t="s">
        <v>265</v>
      </c>
      <c r="B170" s="47">
        <v>392</v>
      </c>
      <c r="C170" s="47" t="s">
        <v>264</v>
      </c>
      <c r="D170" s="36" t="s">
        <v>36</v>
      </c>
      <c r="E170" s="52" t="s">
        <v>266</v>
      </c>
      <c r="F170" s="36" t="s">
        <v>267</v>
      </c>
      <c r="G170" s="39">
        <v>4.5</v>
      </c>
      <c r="H170" s="47" t="s">
        <v>55</v>
      </c>
      <c r="I170" s="39">
        <v>11</v>
      </c>
      <c r="J170" s="41">
        <v>212.9</v>
      </c>
      <c r="K170" s="41">
        <v>4271</v>
      </c>
      <c r="L170" s="41">
        <v>0</v>
      </c>
      <c r="M170" s="41">
        <v>4271</v>
      </c>
    </row>
    <row r="171" spans="1:13" x14ac:dyDescent="0.25">
      <c r="A171" s="35" t="s">
        <v>265</v>
      </c>
      <c r="B171" s="47">
        <v>392</v>
      </c>
      <c r="C171" s="47" t="s">
        <v>264</v>
      </c>
      <c r="D171" s="36" t="s">
        <v>36</v>
      </c>
      <c r="E171" s="52" t="s">
        <v>266</v>
      </c>
      <c r="F171" s="36" t="s">
        <v>268</v>
      </c>
      <c r="G171" s="39">
        <v>5</v>
      </c>
      <c r="H171" s="47" t="s">
        <v>55</v>
      </c>
      <c r="I171" s="39">
        <v>11.5</v>
      </c>
      <c r="J171" s="41">
        <v>161867.34</v>
      </c>
      <c r="K171" s="41">
        <v>3247226</v>
      </c>
      <c r="L171" s="41">
        <v>0</v>
      </c>
      <c r="M171" s="41">
        <v>3247226</v>
      </c>
    </row>
    <row r="172" spans="1:13" x14ac:dyDescent="0.25">
      <c r="A172" s="6"/>
      <c r="B172" s="3"/>
      <c r="C172" s="3"/>
      <c r="D172" s="6"/>
      <c r="E172" s="9"/>
      <c r="F172" s="6"/>
      <c r="G172" s="6"/>
      <c r="H172" s="6"/>
      <c r="I172" s="6"/>
      <c r="J172" s="6"/>
      <c r="K172" s="6"/>
      <c r="L172" s="6"/>
      <c r="M172" s="6"/>
    </row>
    <row r="173" spans="1:13" x14ac:dyDescent="0.25">
      <c r="A173" s="35" t="s">
        <v>147</v>
      </c>
      <c r="B173" s="47">
        <v>405</v>
      </c>
      <c r="C173" s="47" t="s">
        <v>269</v>
      </c>
      <c r="D173" s="36" t="s">
        <v>36</v>
      </c>
      <c r="E173" s="37">
        <v>680</v>
      </c>
      <c r="F173" s="36" t="s">
        <v>270</v>
      </c>
      <c r="G173" s="39">
        <v>6.4107000000000003</v>
      </c>
      <c r="H173" s="47" t="s">
        <v>38</v>
      </c>
      <c r="I173" s="39">
        <v>25</v>
      </c>
      <c r="J173" s="41">
        <v>0</v>
      </c>
      <c r="K173" s="41">
        <v>0</v>
      </c>
      <c r="L173" s="41"/>
      <c r="M173" s="41"/>
    </row>
    <row r="174" spans="1:13" x14ac:dyDescent="0.25">
      <c r="A174" s="35" t="s">
        <v>271</v>
      </c>
      <c r="B174" s="47">
        <v>412</v>
      </c>
      <c r="C174" s="47" t="s">
        <v>272</v>
      </c>
      <c r="D174" s="36" t="s">
        <v>187</v>
      </c>
      <c r="E174" s="50">
        <v>50000000</v>
      </c>
      <c r="F174" s="36" t="s">
        <v>273</v>
      </c>
      <c r="G174" s="39">
        <v>5</v>
      </c>
      <c r="H174" s="47" t="s">
        <v>164</v>
      </c>
      <c r="I174" s="39">
        <v>7</v>
      </c>
      <c r="J174" s="41">
        <v>50000000000</v>
      </c>
      <c r="K174" s="41">
        <v>50000000</v>
      </c>
      <c r="L174" s="41">
        <v>606940</v>
      </c>
      <c r="M174" s="41">
        <v>50606940</v>
      </c>
    </row>
    <row r="175" spans="1:13" x14ac:dyDescent="0.25">
      <c r="A175" s="35" t="s">
        <v>271</v>
      </c>
      <c r="B175" s="47">
        <v>412</v>
      </c>
      <c r="C175" s="47" t="s">
        <v>272</v>
      </c>
      <c r="D175" s="36" t="s">
        <v>187</v>
      </c>
      <c r="E175" s="50">
        <v>30000000</v>
      </c>
      <c r="F175" s="36" t="s">
        <v>274</v>
      </c>
      <c r="G175" s="39">
        <v>0</v>
      </c>
      <c r="H175" s="47" t="s">
        <v>164</v>
      </c>
      <c r="I175" s="39">
        <v>7.25</v>
      </c>
      <c r="J175" s="41">
        <v>23100000000</v>
      </c>
      <c r="K175" s="41">
        <v>23100000</v>
      </c>
      <c r="L175" s="41">
        <v>0</v>
      </c>
      <c r="M175" s="41">
        <v>23100000</v>
      </c>
    </row>
    <row r="176" spans="1:13" x14ac:dyDescent="0.25">
      <c r="A176" s="35" t="s">
        <v>244</v>
      </c>
      <c r="B176" s="47">
        <v>414</v>
      </c>
      <c r="C176" s="47" t="s">
        <v>275</v>
      </c>
      <c r="D176" s="36" t="s">
        <v>187</v>
      </c>
      <c r="E176" s="50">
        <v>36000000</v>
      </c>
      <c r="F176" s="36" t="s">
        <v>276</v>
      </c>
      <c r="G176" s="39">
        <v>5.5</v>
      </c>
      <c r="H176" s="47" t="s">
        <v>164</v>
      </c>
      <c r="I176" s="39">
        <v>6</v>
      </c>
      <c r="J176" s="41">
        <v>33230769120</v>
      </c>
      <c r="K176" s="41">
        <v>33230769</v>
      </c>
      <c r="L176" s="41">
        <v>445982</v>
      </c>
      <c r="M176" s="41">
        <v>33676751</v>
      </c>
    </row>
    <row r="177" spans="1:13" x14ac:dyDescent="0.25">
      <c r="A177" s="35" t="s">
        <v>247</v>
      </c>
      <c r="B177" s="47">
        <v>414</v>
      </c>
      <c r="C177" s="47" t="s">
        <v>275</v>
      </c>
      <c r="D177" s="36" t="s">
        <v>187</v>
      </c>
      <c r="E177" s="50">
        <v>2500000</v>
      </c>
      <c r="F177" s="36" t="s">
        <v>277</v>
      </c>
      <c r="G177" s="39">
        <v>10</v>
      </c>
      <c r="H177" s="47" t="s">
        <v>164</v>
      </c>
      <c r="I177" s="39">
        <v>6.25</v>
      </c>
      <c r="J177" s="41">
        <v>3327500025</v>
      </c>
      <c r="K177" s="41">
        <v>3327500</v>
      </c>
      <c r="L177" s="41">
        <v>80295</v>
      </c>
      <c r="M177" s="41">
        <v>3407795</v>
      </c>
    </row>
    <row r="178" spans="1:13" x14ac:dyDescent="0.25">
      <c r="A178" s="35" t="s">
        <v>60</v>
      </c>
      <c r="B178" s="47">
        <v>420</v>
      </c>
      <c r="C178" s="47" t="s">
        <v>278</v>
      </c>
      <c r="D178" s="36" t="s">
        <v>36</v>
      </c>
      <c r="E178" s="37">
        <v>507</v>
      </c>
      <c r="F178" s="36" t="s">
        <v>273</v>
      </c>
      <c r="G178" s="39">
        <v>4.5</v>
      </c>
      <c r="H178" s="47" t="s">
        <v>38</v>
      </c>
      <c r="I178" s="39">
        <v>19.5</v>
      </c>
      <c r="J178" s="41">
        <v>395198</v>
      </c>
      <c r="K178" s="41">
        <v>7928079</v>
      </c>
      <c r="L178" s="41">
        <v>58483</v>
      </c>
      <c r="M178" s="41">
        <v>7986562</v>
      </c>
    </row>
    <row r="179" spans="1:13" x14ac:dyDescent="0.25">
      <c r="A179" s="35" t="s">
        <v>60</v>
      </c>
      <c r="B179" s="47">
        <v>420</v>
      </c>
      <c r="C179" s="47" t="s">
        <v>278</v>
      </c>
      <c r="D179" s="36" t="s">
        <v>36</v>
      </c>
      <c r="E179" s="37">
        <v>91</v>
      </c>
      <c r="F179" s="36" t="s">
        <v>274</v>
      </c>
      <c r="G179" s="39">
        <v>4.5</v>
      </c>
      <c r="H179" s="47" t="s">
        <v>38</v>
      </c>
      <c r="I179" s="39">
        <v>19.5</v>
      </c>
      <c r="J179" s="41">
        <v>81549</v>
      </c>
      <c r="K179" s="41">
        <v>1635957</v>
      </c>
      <c r="L179" s="41">
        <v>12068</v>
      </c>
      <c r="M179" s="41">
        <v>1648025</v>
      </c>
    </row>
    <row r="180" spans="1:13" x14ac:dyDescent="0.25">
      <c r="A180" s="35" t="s">
        <v>64</v>
      </c>
      <c r="B180" s="47">
        <v>420</v>
      </c>
      <c r="C180" s="47" t="s">
        <v>278</v>
      </c>
      <c r="D180" s="36" t="s">
        <v>36</v>
      </c>
      <c r="E180" s="37">
        <v>32</v>
      </c>
      <c r="F180" s="36" t="s">
        <v>279</v>
      </c>
      <c r="G180" s="39">
        <v>4.5</v>
      </c>
      <c r="H180" s="47" t="s">
        <v>38</v>
      </c>
      <c r="I180" s="39">
        <v>19.5</v>
      </c>
      <c r="J180" s="41">
        <v>36517</v>
      </c>
      <c r="K180" s="41">
        <v>732569</v>
      </c>
      <c r="L180" s="41">
        <v>5404</v>
      </c>
      <c r="M180" s="41">
        <v>737973</v>
      </c>
    </row>
    <row r="181" spans="1:13" x14ac:dyDescent="0.25">
      <c r="A181" s="35" t="s">
        <v>64</v>
      </c>
      <c r="B181" s="47">
        <v>420</v>
      </c>
      <c r="C181" s="47" t="s">
        <v>278</v>
      </c>
      <c r="D181" s="36" t="s">
        <v>36</v>
      </c>
      <c r="E181" s="37">
        <v>28</v>
      </c>
      <c r="F181" s="36" t="s">
        <v>280</v>
      </c>
      <c r="G181" s="39">
        <v>4.5</v>
      </c>
      <c r="H181" s="47" t="s">
        <v>38</v>
      </c>
      <c r="I181" s="39">
        <v>19.5</v>
      </c>
      <c r="J181" s="41">
        <v>31953</v>
      </c>
      <c r="K181" s="41">
        <v>641010</v>
      </c>
      <c r="L181" s="41">
        <v>4729</v>
      </c>
      <c r="M181" s="41">
        <v>645739</v>
      </c>
    </row>
    <row r="182" spans="1:13" x14ac:dyDescent="0.25">
      <c r="A182" s="35" t="s">
        <v>64</v>
      </c>
      <c r="B182" s="47">
        <v>420</v>
      </c>
      <c r="C182" s="47" t="s">
        <v>278</v>
      </c>
      <c r="D182" s="36" t="s">
        <v>36</v>
      </c>
      <c r="E182" s="37">
        <v>25</v>
      </c>
      <c r="F182" s="36" t="s">
        <v>281</v>
      </c>
      <c r="G182" s="39">
        <v>4.5</v>
      </c>
      <c r="H182" s="47" t="s">
        <v>38</v>
      </c>
      <c r="I182" s="39">
        <v>19.5</v>
      </c>
      <c r="J182" s="41">
        <v>28529</v>
      </c>
      <c r="K182" s="41">
        <v>572321</v>
      </c>
      <c r="L182" s="41">
        <v>4222</v>
      </c>
      <c r="M182" s="41">
        <v>576543</v>
      </c>
    </row>
    <row r="183" spans="1:13" x14ac:dyDescent="0.25">
      <c r="A183" s="35"/>
      <c r="B183" s="47"/>
      <c r="C183" s="47"/>
      <c r="D183" s="36"/>
      <c r="E183" s="37"/>
      <c r="F183" s="36"/>
      <c r="G183" s="39"/>
      <c r="H183" s="47"/>
      <c r="I183" s="39"/>
      <c r="J183" s="41"/>
      <c r="K183" s="41"/>
      <c r="L183" s="41"/>
      <c r="M183" s="41"/>
    </row>
    <row r="184" spans="1:13" x14ac:dyDescent="0.25">
      <c r="A184" s="35" t="s">
        <v>131</v>
      </c>
      <c r="B184" s="47">
        <v>424</v>
      </c>
      <c r="C184" s="47" t="s">
        <v>282</v>
      </c>
      <c r="D184" s="36" t="s">
        <v>36</v>
      </c>
      <c r="E184" s="37">
        <v>893.5</v>
      </c>
      <c r="F184" s="36" t="s">
        <v>283</v>
      </c>
      <c r="G184" s="39">
        <v>1.51</v>
      </c>
      <c r="H184" s="36" t="s">
        <v>102</v>
      </c>
      <c r="I184" s="39">
        <v>1.04</v>
      </c>
      <c r="J184" s="41">
        <v>0</v>
      </c>
      <c r="K184" s="41">
        <v>0</v>
      </c>
      <c r="L184" s="41"/>
      <c r="M184" s="41"/>
    </row>
    <row r="185" spans="1:13" x14ac:dyDescent="0.25">
      <c r="A185" s="35" t="s">
        <v>131</v>
      </c>
      <c r="B185" s="47">
        <v>424</v>
      </c>
      <c r="C185" s="47" t="s">
        <v>282</v>
      </c>
      <c r="D185" s="36" t="s">
        <v>36</v>
      </c>
      <c r="E185" s="37">
        <v>638.5</v>
      </c>
      <c r="F185" s="36" t="s">
        <v>284</v>
      </c>
      <c r="G185" s="39">
        <v>1.61</v>
      </c>
      <c r="H185" s="36" t="s">
        <v>102</v>
      </c>
      <c r="I185" s="39">
        <v>1.1399999999999999</v>
      </c>
      <c r="J185" s="41">
        <v>0</v>
      </c>
      <c r="K185" s="41">
        <v>0</v>
      </c>
      <c r="L185" s="41"/>
      <c r="M185" s="41"/>
    </row>
    <row r="186" spans="1:13" x14ac:dyDescent="0.25">
      <c r="A186" s="35" t="s">
        <v>131</v>
      </c>
      <c r="B186" s="47">
        <v>424</v>
      </c>
      <c r="C186" s="47" t="s">
        <v>282</v>
      </c>
      <c r="D186" s="36" t="s">
        <v>36</v>
      </c>
      <c r="E186" s="37">
        <v>618</v>
      </c>
      <c r="F186" s="36" t="s">
        <v>285</v>
      </c>
      <c r="G186" s="39">
        <v>2.41</v>
      </c>
      <c r="H186" s="36" t="s">
        <v>102</v>
      </c>
      <c r="I186" s="39">
        <v>2.15</v>
      </c>
      <c r="J186" s="41">
        <v>0</v>
      </c>
      <c r="K186" s="41">
        <v>0</v>
      </c>
      <c r="L186" s="41"/>
      <c r="M186" s="41"/>
    </row>
    <row r="187" spans="1:13" x14ac:dyDescent="0.25">
      <c r="A187" s="35" t="s">
        <v>131</v>
      </c>
      <c r="B187" s="47">
        <v>424</v>
      </c>
      <c r="C187" s="47" t="s">
        <v>282</v>
      </c>
      <c r="D187" s="36" t="s">
        <v>36</v>
      </c>
      <c r="E187" s="37">
        <v>821</v>
      </c>
      <c r="F187" s="36" t="s">
        <v>286</v>
      </c>
      <c r="G187" s="39">
        <v>2.72</v>
      </c>
      <c r="H187" s="36" t="s">
        <v>102</v>
      </c>
      <c r="I187" s="39">
        <v>3.07</v>
      </c>
      <c r="J187" s="41">
        <v>821000</v>
      </c>
      <c r="K187" s="41">
        <v>16470106</v>
      </c>
      <c r="L187" s="41">
        <v>1333440</v>
      </c>
      <c r="M187" s="41">
        <v>17803546</v>
      </c>
    </row>
    <row r="188" spans="1:13" x14ac:dyDescent="0.25">
      <c r="A188" s="35" t="s">
        <v>131</v>
      </c>
      <c r="B188" s="47">
        <v>424</v>
      </c>
      <c r="C188" s="47" t="s">
        <v>282</v>
      </c>
      <c r="D188" s="36" t="s">
        <v>36</v>
      </c>
      <c r="E188" s="37">
        <v>789.5</v>
      </c>
      <c r="F188" s="36" t="s">
        <v>287</v>
      </c>
      <c r="G188" s="39">
        <v>3.02</v>
      </c>
      <c r="H188" s="36" t="s">
        <v>102</v>
      </c>
      <c r="I188" s="39">
        <v>4.08</v>
      </c>
      <c r="J188" s="41">
        <v>789500</v>
      </c>
      <c r="K188" s="41">
        <v>15838183</v>
      </c>
      <c r="L188" s="41">
        <v>1429908</v>
      </c>
      <c r="M188" s="41">
        <v>17268091</v>
      </c>
    </row>
    <row r="189" spans="1:13" x14ac:dyDescent="0.25">
      <c r="A189" s="35" t="s">
        <v>131</v>
      </c>
      <c r="B189" s="47">
        <v>424</v>
      </c>
      <c r="C189" s="47" t="s">
        <v>282</v>
      </c>
      <c r="D189" s="36" t="s">
        <v>36</v>
      </c>
      <c r="E189" s="37">
        <v>764</v>
      </c>
      <c r="F189" s="36" t="s">
        <v>288</v>
      </c>
      <c r="G189" s="39">
        <v>3.07</v>
      </c>
      <c r="H189" s="36" t="s">
        <v>102</v>
      </c>
      <c r="I189" s="39">
        <v>5.09</v>
      </c>
      <c r="J189" s="41">
        <v>764000</v>
      </c>
      <c r="K189" s="41">
        <v>15326627</v>
      </c>
      <c r="L189" s="41">
        <v>1407632</v>
      </c>
      <c r="M189" s="41">
        <v>16734259</v>
      </c>
    </row>
    <row r="190" spans="1:13" x14ac:dyDescent="0.25">
      <c r="A190" s="35" t="s">
        <v>131</v>
      </c>
      <c r="B190" s="47">
        <v>424</v>
      </c>
      <c r="C190" s="47" t="s">
        <v>282</v>
      </c>
      <c r="D190" s="36" t="s">
        <v>36</v>
      </c>
      <c r="E190" s="37">
        <v>738.5</v>
      </c>
      <c r="F190" s="36" t="s">
        <v>289</v>
      </c>
      <c r="G190" s="39">
        <v>3.12</v>
      </c>
      <c r="H190" s="36" t="s">
        <v>102</v>
      </c>
      <c r="I190" s="39">
        <v>6.11</v>
      </c>
      <c r="J190" s="41">
        <v>738500</v>
      </c>
      <c r="K190" s="41">
        <v>14815071</v>
      </c>
      <c r="L190" s="41">
        <v>1383788</v>
      </c>
      <c r="M190" s="41">
        <v>16198859</v>
      </c>
    </row>
    <row r="191" spans="1:13" x14ac:dyDescent="0.25">
      <c r="A191" s="35" t="s">
        <v>131</v>
      </c>
      <c r="B191" s="47">
        <v>424</v>
      </c>
      <c r="C191" s="47" t="s">
        <v>282</v>
      </c>
      <c r="D191" s="36" t="s">
        <v>36</v>
      </c>
      <c r="E191" s="37">
        <v>708</v>
      </c>
      <c r="F191" s="36" t="s">
        <v>290</v>
      </c>
      <c r="G191" s="39">
        <v>3.17</v>
      </c>
      <c r="H191" s="36" t="s">
        <v>102</v>
      </c>
      <c r="I191" s="39">
        <v>7.13</v>
      </c>
      <c r="J191" s="41">
        <v>708000</v>
      </c>
      <c r="K191" s="41">
        <v>14203209</v>
      </c>
      <c r="L191" s="41">
        <v>1348847</v>
      </c>
      <c r="M191" s="41">
        <v>15552056</v>
      </c>
    </row>
    <row r="192" spans="1:13" x14ac:dyDescent="0.25">
      <c r="A192" s="35" t="s">
        <v>131</v>
      </c>
      <c r="B192" s="47">
        <v>424</v>
      </c>
      <c r="C192" s="47" t="s">
        <v>282</v>
      </c>
      <c r="D192" s="36" t="s">
        <v>36</v>
      </c>
      <c r="E192" s="48">
        <v>1E-3</v>
      </c>
      <c r="F192" s="36" t="s">
        <v>291</v>
      </c>
      <c r="G192" s="39">
        <v>0</v>
      </c>
      <c r="H192" s="36" t="s">
        <v>102</v>
      </c>
      <c r="I192" s="39">
        <v>7.13</v>
      </c>
      <c r="J192" s="41">
        <v>1</v>
      </c>
      <c r="K192" s="41">
        <v>20</v>
      </c>
      <c r="L192" s="41">
        <v>0</v>
      </c>
      <c r="M192" s="41">
        <v>20</v>
      </c>
    </row>
    <row r="193" spans="1:13" x14ac:dyDescent="0.25">
      <c r="A193" s="35"/>
      <c r="B193" s="47"/>
      <c r="C193" s="47"/>
      <c r="D193" s="36"/>
      <c r="E193" s="37"/>
      <c r="F193" s="36"/>
      <c r="G193" s="39"/>
      <c r="H193" s="47"/>
      <c r="I193" s="39"/>
      <c r="J193" s="41"/>
      <c r="K193" s="41"/>
      <c r="L193" s="41"/>
      <c r="M193" s="41"/>
    </row>
    <row r="194" spans="1:13" x14ac:dyDescent="0.25">
      <c r="A194" s="35" t="s">
        <v>292</v>
      </c>
      <c r="B194" s="47">
        <v>430</v>
      </c>
      <c r="C194" s="47" t="s">
        <v>293</v>
      </c>
      <c r="D194" s="36" t="s">
        <v>36</v>
      </c>
      <c r="E194" s="50">
        <v>3660</v>
      </c>
      <c r="F194" s="36" t="s">
        <v>294</v>
      </c>
      <c r="G194" s="39">
        <v>3</v>
      </c>
      <c r="H194" s="47" t="s">
        <v>164</v>
      </c>
      <c r="I194" s="39">
        <v>11.42</v>
      </c>
      <c r="J194" s="41">
        <v>3010326.21</v>
      </c>
      <c r="K194" s="41">
        <v>60390244</v>
      </c>
      <c r="L194" s="41">
        <v>246343</v>
      </c>
      <c r="M194" s="41">
        <v>60636587</v>
      </c>
    </row>
    <row r="195" spans="1:13" x14ac:dyDescent="0.25">
      <c r="A195" s="35" t="s">
        <v>292</v>
      </c>
      <c r="B195" s="47">
        <v>430</v>
      </c>
      <c r="C195" s="47" t="s">
        <v>293</v>
      </c>
      <c r="D195" s="36" t="s">
        <v>36</v>
      </c>
      <c r="E195" s="50">
        <v>479</v>
      </c>
      <c r="F195" s="36" t="s">
        <v>295</v>
      </c>
      <c r="G195" s="39">
        <v>4</v>
      </c>
      <c r="H195" s="47" t="s">
        <v>164</v>
      </c>
      <c r="I195" s="39">
        <v>11.42</v>
      </c>
      <c r="J195" s="41">
        <v>492498.03</v>
      </c>
      <c r="K195" s="41">
        <v>9880018</v>
      </c>
      <c r="L195" s="41">
        <v>52450</v>
      </c>
      <c r="M195" s="41">
        <v>9932468</v>
      </c>
    </row>
    <row r="196" spans="1:13" x14ac:dyDescent="0.25">
      <c r="A196" s="35" t="s">
        <v>296</v>
      </c>
      <c r="B196" s="47">
        <v>430</v>
      </c>
      <c r="C196" s="47" t="s">
        <v>293</v>
      </c>
      <c r="D196" s="36" t="s">
        <v>36</v>
      </c>
      <c r="E196" s="50">
        <v>1.5289999999999999</v>
      </c>
      <c r="F196" s="36" t="s">
        <v>297</v>
      </c>
      <c r="G196" s="39">
        <v>10</v>
      </c>
      <c r="H196" s="47" t="s">
        <v>164</v>
      </c>
      <c r="I196" s="39">
        <v>11.42</v>
      </c>
      <c r="J196" s="41">
        <v>1948.26</v>
      </c>
      <c r="K196" s="41">
        <v>39084</v>
      </c>
      <c r="L196" s="41">
        <v>678</v>
      </c>
      <c r="M196" s="41">
        <v>39762</v>
      </c>
    </row>
    <row r="197" spans="1:13" x14ac:dyDescent="0.25">
      <c r="A197" s="35" t="s">
        <v>298</v>
      </c>
      <c r="B197" s="47">
        <v>436</v>
      </c>
      <c r="C197" s="47" t="s">
        <v>299</v>
      </c>
      <c r="D197" s="36" t="s">
        <v>187</v>
      </c>
      <c r="E197" s="50">
        <v>22000000</v>
      </c>
      <c r="F197" s="47" t="s">
        <v>300</v>
      </c>
      <c r="G197" s="39">
        <v>5.5</v>
      </c>
      <c r="H197" s="47" t="s">
        <v>164</v>
      </c>
      <c r="I197" s="39">
        <v>6</v>
      </c>
      <c r="J197" s="41">
        <v>22000000000</v>
      </c>
      <c r="K197" s="41">
        <v>22000000</v>
      </c>
      <c r="L197" s="41">
        <v>230281</v>
      </c>
      <c r="M197" s="41">
        <v>22230281</v>
      </c>
    </row>
    <row r="198" spans="1:13" x14ac:dyDescent="0.25">
      <c r="A198" s="35" t="s">
        <v>247</v>
      </c>
      <c r="B198" s="47">
        <v>436</v>
      </c>
      <c r="C198" s="47" t="s">
        <v>299</v>
      </c>
      <c r="D198" s="36" t="s">
        <v>187</v>
      </c>
      <c r="E198" s="50">
        <v>14100000</v>
      </c>
      <c r="F198" s="47" t="s">
        <v>301</v>
      </c>
      <c r="G198" s="39">
        <v>10</v>
      </c>
      <c r="H198" s="47" t="s">
        <v>164</v>
      </c>
      <c r="I198" s="39">
        <v>6</v>
      </c>
      <c r="J198" s="41">
        <v>17893727758</v>
      </c>
      <c r="K198" s="41">
        <v>17893728</v>
      </c>
      <c r="L198" s="41">
        <v>334730</v>
      </c>
      <c r="M198" s="41">
        <v>18228458</v>
      </c>
    </row>
    <row r="199" spans="1:13" x14ac:dyDescent="0.25">
      <c r="A199" s="35"/>
      <c r="B199" s="47"/>
      <c r="C199" s="47"/>
      <c r="D199" s="36"/>
      <c r="E199" s="50"/>
      <c r="F199" s="47"/>
      <c r="G199" s="39"/>
      <c r="H199" s="47"/>
      <c r="I199" s="39"/>
      <c r="J199" s="41"/>
      <c r="K199" s="41"/>
      <c r="L199" s="41"/>
      <c r="M199" s="41"/>
    </row>
    <row r="200" spans="1:13" x14ac:dyDescent="0.25">
      <c r="A200" s="35" t="s">
        <v>147</v>
      </c>
      <c r="B200" s="47">
        <v>437</v>
      </c>
      <c r="C200" s="47" t="s">
        <v>302</v>
      </c>
      <c r="D200" s="36" t="s">
        <v>36</v>
      </c>
      <c r="E200" s="50">
        <v>110</v>
      </c>
      <c r="F200" s="36" t="s">
        <v>303</v>
      </c>
      <c r="G200" s="39">
        <v>3</v>
      </c>
      <c r="H200" s="47" t="s">
        <v>63</v>
      </c>
      <c r="I200" s="39">
        <v>7</v>
      </c>
      <c r="J200" s="41">
        <v>63345.99</v>
      </c>
      <c r="K200" s="41">
        <v>1270786</v>
      </c>
      <c r="L200" s="41">
        <v>7220</v>
      </c>
      <c r="M200" s="41">
        <v>1278006</v>
      </c>
    </row>
    <row r="201" spans="1:13" x14ac:dyDescent="0.25">
      <c r="A201" s="35" t="s">
        <v>147</v>
      </c>
      <c r="B201" s="47">
        <v>437</v>
      </c>
      <c r="C201" s="47" t="s">
        <v>302</v>
      </c>
      <c r="D201" s="36" t="s">
        <v>36</v>
      </c>
      <c r="E201" s="50">
        <v>33</v>
      </c>
      <c r="F201" s="36" t="s">
        <v>304</v>
      </c>
      <c r="G201" s="39">
        <v>3</v>
      </c>
      <c r="H201" s="47" t="s">
        <v>63</v>
      </c>
      <c r="I201" s="39">
        <v>7</v>
      </c>
      <c r="J201" s="41">
        <v>19003.8</v>
      </c>
      <c r="K201" s="41">
        <v>381236</v>
      </c>
      <c r="L201" s="41">
        <v>2166</v>
      </c>
      <c r="M201" s="41">
        <v>383402</v>
      </c>
    </row>
    <row r="202" spans="1:13" x14ac:dyDescent="0.25">
      <c r="A202" s="35" t="s">
        <v>147</v>
      </c>
      <c r="B202" s="47">
        <v>437</v>
      </c>
      <c r="C202" s="47" t="s">
        <v>302</v>
      </c>
      <c r="D202" s="36" t="s">
        <v>36</v>
      </c>
      <c r="E202" s="50">
        <v>260</v>
      </c>
      <c r="F202" s="36" t="s">
        <v>305</v>
      </c>
      <c r="G202" s="39">
        <v>4.2</v>
      </c>
      <c r="H202" s="47" t="s">
        <v>63</v>
      </c>
      <c r="I202" s="39">
        <v>20</v>
      </c>
      <c r="J202" s="41">
        <v>239313.34</v>
      </c>
      <c r="K202" s="41">
        <v>4800872</v>
      </c>
      <c r="L202" s="41">
        <v>38007</v>
      </c>
      <c r="M202" s="41">
        <v>4838879</v>
      </c>
    </row>
    <row r="203" spans="1:13" x14ac:dyDescent="0.25">
      <c r="A203" s="35" t="s">
        <v>147</v>
      </c>
      <c r="B203" s="47">
        <v>437</v>
      </c>
      <c r="C203" s="47" t="s">
        <v>302</v>
      </c>
      <c r="D203" s="36" t="s">
        <v>36</v>
      </c>
      <c r="E203" s="50">
        <v>68</v>
      </c>
      <c r="F203" s="36" t="s">
        <v>306</v>
      </c>
      <c r="G203" s="39">
        <v>4.2</v>
      </c>
      <c r="H203" s="47" t="s">
        <v>63</v>
      </c>
      <c r="I203" s="39">
        <v>20</v>
      </c>
      <c r="J203" s="41">
        <v>62589.64</v>
      </c>
      <c r="K203" s="41">
        <v>1255613</v>
      </c>
      <c r="L203" s="41">
        <v>9941</v>
      </c>
      <c r="M203" s="41">
        <v>1265554</v>
      </c>
    </row>
    <row r="204" spans="1:13" x14ac:dyDescent="0.25">
      <c r="A204" s="35" t="s">
        <v>307</v>
      </c>
      <c r="B204" s="47">
        <v>437</v>
      </c>
      <c r="C204" s="47" t="s">
        <v>302</v>
      </c>
      <c r="D204" s="36" t="s">
        <v>36</v>
      </c>
      <c r="E204" s="53">
        <v>132</v>
      </c>
      <c r="F204" s="36" t="s">
        <v>308</v>
      </c>
      <c r="G204" s="39">
        <v>4.2</v>
      </c>
      <c r="H204" s="47" t="s">
        <v>63</v>
      </c>
      <c r="I204" s="39">
        <v>20</v>
      </c>
      <c r="J204" s="41">
        <v>116900.35</v>
      </c>
      <c r="K204" s="41">
        <v>2345141</v>
      </c>
      <c r="L204" s="41">
        <v>18566</v>
      </c>
      <c r="M204" s="41">
        <v>2363707</v>
      </c>
    </row>
    <row r="205" spans="1:13" x14ac:dyDescent="0.25">
      <c r="A205" s="35" t="s">
        <v>309</v>
      </c>
      <c r="B205" s="47">
        <v>437</v>
      </c>
      <c r="C205" s="47" t="s">
        <v>302</v>
      </c>
      <c r="D205" s="36" t="s">
        <v>36</v>
      </c>
      <c r="E205" s="53">
        <v>55</v>
      </c>
      <c r="F205" s="36" t="s">
        <v>310</v>
      </c>
      <c r="G205" s="39">
        <v>4.2</v>
      </c>
      <c r="H205" s="47" t="s">
        <v>63</v>
      </c>
      <c r="I205" s="39">
        <v>20</v>
      </c>
      <c r="J205" s="41">
        <v>56524.86</v>
      </c>
      <c r="K205" s="41">
        <v>1133947</v>
      </c>
      <c r="L205" s="41">
        <v>8977</v>
      </c>
      <c r="M205" s="41">
        <v>1142924</v>
      </c>
    </row>
    <row r="206" spans="1:13" x14ac:dyDescent="0.25">
      <c r="A206" s="35" t="s">
        <v>309</v>
      </c>
      <c r="B206" s="47">
        <v>437</v>
      </c>
      <c r="C206" s="47" t="s">
        <v>302</v>
      </c>
      <c r="D206" s="36" t="s">
        <v>36</v>
      </c>
      <c r="E206" s="53">
        <v>1</v>
      </c>
      <c r="F206" s="36" t="s">
        <v>311</v>
      </c>
      <c r="G206" s="39">
        <v>4.2</v>
      </c>
      <c r="H206" s="47" t="s">
        <v>63</v>
      </c>
      <c r="I206" s="39">
        <v>20</v>
      </c>
      <c r="J206" s="41">
        <v>1108.33</v>
      </c>
      <c r="K206" s="41">
        <v>22234</v>
      </c>
      <c r="L206" s="41">
        <v>176</v>
      </c>
      <c r="M206" s="41">
        <v>22410</v>
      </c>
    </row>
    <row r="207" spans="1:13" x14ac:dyDescent="0.25">
      <c r="A207" s="35" t="s">
        <v>312</v>
      </c>
      <c r="B207" s="47">
        <v>437</v>
      </c>
      <c r="C207" s="47" t="s">
        <v>313</v>
      </c>
      <c r="D207" s="36" t="s">
        <v>36</v>
      </c>
      <c r="E207" s="37">
        <v>110</v>
      </c>
      <c r="F207" s="36" t="s">
        <v>314</v>
      </c>
      <c r="G207" s="39">
        <v>3</v>
      </c>
      <c r="H207" s="47" t="s">
        <v>63</v>
      </c>
      <c r="I207" s="39">
        <v>5.93</v>
      </c>
      <c r="J207" s="41">
        <v>87411.36</v>
      </c>
      <c r="K207" s="41">
        <v>1753562</v>
      </c>
      <c r="L207" s="41">
        <v>9963</v>
      </c>
      <c r="M207" s="41">
        <v>1763525</v>
      </c>
    </row>
    <row r="208" spans="1:13" x14ac:dyDescent="0.25">
      <c r="A208" s="35" t="s">
        <v>315</v>
      </c>
      <c r="B208" s="47">
        <v>437</v>
      </c>
      <c r="C208" s="47" t="s">
        <v>313</v>
      </c>
      <c r="D208" s="36" t="s">
        <v>36</v>
      </c>
      <c r="E208" s="37">
        <v>33</v>
      </c>
      <c r="F208" s="36" t="s">
        <v>316</v>
      </c>
      <c r="G208" s="39">
        <v>3</v>
      </c>
      <c r="H208" s="47" t="s">
        <v>63</v>
      </c>
      <c r="I208" s="39">
        <v>5.93</v>
      </c>
      <c r="J208" s="41">
        <v>26223.41</v>
      </c>
      <c r="K208" s="41">
        <v>526069</v>
      </c>
      <c r="L208" s="41">
        <v>2989</v>
      </c>
      <c r="M208" s="41">
        <v>529058</v>
      </c>
    </row>
    <row r="209" spans="1:13" x14ac:dyDescent="0.25">
      <c r="A209" s="35" t="s">
        <v>312</v>
      </c>
      <c r="B209" s="47">
        <v>437</v>
      </c>
      <c r="C209" s="47" t="s">
        <v>313</v>
      </c>
      <c r="D209" s="36" t="s">
        <v>36</v>
      </c>
      <c r="E209" s="37">
        <v>375</v>
      </c>
      <c r="F209" s="36" t="s">
        <v>317</v>
      </c>
      <c r="G209" s="39">
        <v>4.2</v>
      </c>
      <c r="H209" s="47" t="s">
        <v>63</v>
      </c>
      <c r="I209" s="39">
        <v>19.75</v>
      </c>
      <c r="J209" s="41">
        <v>366421.97</v>
      </c>
      <c r="K209" s="41">
        <v>7350802</v>
      </c>
      <c r="L209" s="41">
        <v>58195</v>
      </c>
      <c r="M209" s="41">
        <v>7408997</v>
      </c>
    </row>
    <row r="210" spans="1:13" x14ac:dyDescent="0.25">
      <c r="A210" s="35" t="s">
        <v>312</v>
      </c>
      <c r="B210" s="47">
        <v>437</v>
      </c>
      <c r="C210" s="47" t="s">
        <v>313</v>
      </c>
      <c r="D210" s="36" t="s">
        <v>36</v>
      </c>
      <c r="E210" s="37">
        <v>99</v>
      </c>
      <c r="F210" s="36" t="s">
        <v>318</v>
      </c>
      <c r="G210" s="39">
        <v>4.2</v>
      </c>
      <c r="H210" s="47" t="s">
        <v>63</v>
      </c>
      <c r="I210" s="39">
        <v>19.75</v>
      </c>
      <c r="J210" s="41">
        <v>96735.39</v>
      </c>
      <c r="K210" s="41">
        <v>1940612</v>
      </c>
      <c r="L210" s="41">
        <v>15364</v>
      </c>
      <c r="M210" s="41">
        <v>1955976</v>
      </c>
    </row>
    <row r="211" spans="1:13" x14ac:dyDescent="0.25">
      <c r="A211" s="35" t="s">
        <v>312</v>
      </c>
      <c r="B211" s="47">
        <v>437</v>
      </c>
      <c r="C211" s="47" t="s">
        <v>313</v>
      </c>
      <c r="D211" s="36" t="s">
        <v>36</v>
      </c>
      <c r="E211" s="37">
        <v>93</v>
      </c>
      <c r="F211" s="36" t="s">
        <v>319</v>
      </c>
      <c r="G211" s="39">
        <v>4.2</v>
      </c>
      <c r="H211" s="47" t="s">
        <v>63</v>
      </c>
      <c r="I211" s="39">
        <v>19.75</v>
      </c>
      <c r="J211" s="41">
        <v>92876.77</v>
      </c>
      <c r="K211" s="41">
        <v>1863204</v>
      </c>
      <c r="L211" s="41">
        <v>14750</v>
      </c>
      <c r="M211" s="41">
        <v>1877954</v>
      </c>
    </row>
    <row r="212" spans="1:13" x14ac:dyDescent="0.25">
      <c r="A212" s="35" t="s">
        <v>320</v>
      </c>
      <c r="B212" s="47">
        <v>437</v>
      </c>
      <c r="C212" s="47" t="s">
        <v>313</v>
      </c>
      <c r="D212" s="36" t="s">
        <v>36</v>
      </c>
      <c r="E212" s="37">
        <v>122</v>
      </c>
      <c r="F212" s="36" t="s">
        <v>321</v>
      </c>
      <c r="G212" s="39">
        <v>4.2</v>
      </c>
      <c r="H212" s="47" t="s">
        <v>63</v>
      </c>
      <c r="I212" s="39">
        <v>19.75</v>
      </c>
      <c r="J212" s="41">
        <v>125900.35</v>
      </c>
      <c r="K212" s="41">
        <v>2525691</v>
      </c>
      <c r="L212" s="41">
        <v>19995</v>
      </c>
      <c r="M212" s="41">
        <v>2545686</v>
      </c>
    </row>
    <row r="213" spans="1:13" x14ac:dyDescent="0.25">
      <c r="A213" s="35" t="s">
        <v>320</v>
      </c>
      <c r="B213" s="47">
        <v>437</v>
      </c>
      <c r="C213" s="47" t="s">
        <v>313</v>
      </c>
      <c r="D213" s="36" t="s">
        <v>36</v>
      </c>
      <c r="E213" s="37">
        <v>1</v>
      </c>
      <c r="F213" s="36" t="s">
        <v>322</v>
      </c>
      <c r="G213" s="39">
        <v>4.2</v>
      </c>
      <c r="H213" s="47" t="s">
        <v>63</v>
      </c>
      <c r="I213" s="39">
        <v>19.75</v>
      </c>
      <c r="J213" s="41">
        <v>1049.17</v>
      </c>
      <c r="K213" s="41">
        <v>21047</v>
      </c>
      <c r="L213" s="41">
        <v>167</v>
      </c>
      <c r="M213" s="41">
        <v>21214</v>
      </c>
    </row>
    <row r="214" spans="1:13" x14ac:dyDescent="0.25">
      <c r="A214" s="35"/>
      <c r="B214" s="47"/>
      <c r="C214" s="47"/>
      <c r="D214" s="36"/>
      <c r="E214" s="37"/>
      <c r="F214" s="36"/>
      <c r="G214" s="39"/>
      <c r="H214" s="47"/>
      <c r="I214" s="39"/>
      <c r="J214" s="41"/>
      <c r="K214" s="41"/>
      <c r="L214" s="41"/>
      <c r="M214" s="41"/>
    </row>
    <row r="215" spans="1:13" x14ac:dyDescent="0.25">
      <c r="A215" s="35" t="s">
        <v>244</v>
      </c>
      <c r="B215" s="47">
        <v>441</v>
      </c>
      <c r="C215" s="47" t="s">
        <v>323</v>
      </c>
      <c r="D215" s="36" t="s">
        <v>187</v>
      </c>
      <c r="E215" s="37">
        <v>17200000</v>
      </c>
      <c r="F215" s="36" t="s">
        <v>324</v>
      </c>
      <c r="G215" s="39">
        <v>6</v>
      </c>
      <c r="H215" s="47" t="s">
        <v>189</v>
      </c>
      <c r="I215" s="39">
        <v>4</v>
      </c>
      <c r="J215" s="41">
        <v>3178167723</v>
      </c>
      <c r="K215" s="41">
        <v>3178168</v>
      </c>
      <c r="L215" s="41">
        <v>14303</v>
      </c>
      <c r="M215" s="41">
        <v>3192471</v>
      </c>
    </row>
    <row r="216" spans="1:13" x14ac:dyDescent="0.25">
      <c r="A216" s="35" t="s">
        <v>325</v>
      </c>
      <c r="B216" s="47">
        <v>441</v>
      </c>
      <c r="C216" s="47" t="s">
        <v>323</v>
      </c>
      <c r="D216" s="36" t="s">
        <v>187</v>
      </c>
      <c r="E216" s="37">
        <v>2500000</v>
      </c>
      <c r="F216" s="36" t="s">
        <v>326</v>
      </c>
      <c r="G216" s="39">
        <v>10</v>
      </c>
      <c r="H216" s="47" t="s">
        <v>189</v>
      </c>
      <c r="I216" s="39">
        <v>4</v>
      </c>
      <c r="J216" s="41">
        <v>12690587</v>
      </c>
      <c r="K216" s="41">
        <v>12691</v>
      </c>
      <c r="L216" s="41">
        <v>94</v>
      </c>
      <c r="M216" s="41">
        <v>12785</v>
      </c>
    </row>
    <row r="217" spans="1:13" x14ac:dyDescent="0.25">
      <c r="A217" s="35" t="s">
        <v>271</v>
      </c>
      <c r="B217" s="47">
        <v>442</v>
      </c>
      <c r="C217" s="47" t="s">
        <v>327</v>
      </c>
      <c r="D217" s="36" t="s">
        <v>187</v>
      </c>
      <c r="E217" s="37">
        <v>30700000</v>
      </c>
      <c r="F217" s="36" t="s">
        <v>276</v>
      </c>
      <c r="G217" s="39">
        <v>6</v>
      </c>
      <c r="H217" s="47" t="s">
        <v>164</v>
      </c>
      <c r="I217" s="39">
        <v>6.25</v>
      </c>
      <c r="J217" s="41">
        <v>30700000000</v>
      </c>
      <c r="K217" s="41">
        <v>30700000</v>
      </c>
      <c r="L217" s="41">
        <v>297024</v>
      </c>
      <c r="M217" s="41">
        <v>30997024</v>
      </c>
    </row>
    <row r="218" spans="1:13" x14ac:dyDescent="0.25">
      <c r="A218" s="35" t="s">
        <v>271</v>
      </c>
      <c r="B218" s="47">
        <v>442</v>
      </c>
      <c r="C218" s="47" t="s">
        <v>327</v>
      </c>
      <c r="D218" s="36" t="s">
        <v>187</v>
      </c>
      <c r="E218" s="37">
        <v>18000</v>
      </c>
      <c r="F218" s="36" t="s">
        <v>277</v>
      </c>
      <c r="G218" s="39">
        <v>0</v>
      </c>
      <c r="H218" s="47" t="s">
        <v>164</v>
      </c>
      <c r="I218" s="39">
        <v>6.5</v>
      </c>
      <c r="J218" s="41">
        <v>18000000</v>
      </c>
      <c r="K218" s="41">
        <v>18000</v>
      </c>
      <c r="L218" s="41">
        <v>0</v>
      </c>
      <c r="M218" s="41">
        <v>18000</v>
      </c>
    </row>
    <row r="219" spans="1:13" x14ac:dyDescent="0.25">
      <c r="A219" s="35" t="s">
        <v>67</v>
      </c>
      <c r="B219" s="47">
        <v>449</v>
      </c>
      <c r="C219" s="47" t="s">
        <v>328</v>
      </c>
      <c r="D219" s="36" t="s">
        <v>36</v>
      </c>
      <c r="E219" s="37">
        <v>162</v>
      </c>
      <c r="F219" s="36" t="s">
        <v>273</v>
      </c>
      <c r="G219" s="39">
        <v>4.8</v>
      </c>
      <c r="H219" s="36" t="s">
        <v>55</v>
      </c>
      <c r="I219" s="39">
        <v>7.75</v>
      </c>
      <c r="J219" s="41">
        <v>122617.15</v>
      </c>
      <c r="K219" s="41">
        <v>2459826</v>
      </c>
      <c r="L219" s="41">
        <v>19123</v>
      </c>
      <c r="M219" s="41">
        <v>2478949</v>
      </c>
    </row>
    <row r="220" spans="1:13" x14ac:dyDescent="0.25">
      <c r="A220" s="35" t="s">
        <v>329</v>
      </c>
      <c r="B220" s="47">
        <v>449</v>
      </c>
      <c r="C220" s="47" t="s">
        <v>328</v>
      </c>
      <c r="D220" s="36" t="s">
        <v>36</v>
      </c>
      <c r="E220" s="37">
        <v>50</v>
      </c>
      <c r="F220" s="36" t="s">
        <v>274</v>
      </c>
      <c r="G220" s="39">
        <v>5.4</v>
      </c>
      <c r="H220" s="36" t="s">
        <v>55</v>
      </c>
      <c r="I220" s="39">
        <v>14.75</v>
      </c>
      <c r="J220" s="41">
        <v>56772.56</v>
      </c>
      <c r="K220" s="41">
        <v>1138916</v>
      </c>
      <c r="L220" s="41">
        <v>0</v>
      </c>
      <c r="M220" s="41">
        <v>1138916</v>
      </c>
    </row>
    <row r="221" spans="1:13" x14ac:dyDescent="0.25">
      <c r="A221" s="35" t="s">
        <v>329</v>
      </c>
      <c r="B221" s="47">
        <v>449</v>
      </c>
      <c r="C221" s="47" t="s">
        <v>328</v>
      </c>
      <c r="D221" s="36" t="s">
        <v>36</v>
      </c>
      <c r="E221" s="37">
        <v>59.52</v>
      </c>
      <c r="F221" s="36" t="s">
        <v>279</v>
      </c>
      <c r="G221" s="39">
        <v>4.5</v>
      </c>
      <c r="H221" s="36" t="s">
        <v>55</v>
      </c>
      <c r="I221" s="39">
        <v>15</v>
      </c>
      <c r="J221" s="41">
        <v>66195.960000000006</v>
      </c>
      <c r="K221" s="41">
        <v>1327959</v>
      </c>
      <c r="L221" s="41">
        <v>0</v>
      </c>
      <c r="M221" s="41">
        <v>1327959</v>
      </c>
    </row>
    <row r="222" spans="1:13" x14ac:dyDescent="0.25">
      <c r="A222" s="35" t="s">
        <v>271</v>
      </c>
      <c r="B222" s="47">
        <v>450</v>
      </c>
      <c r="C222" s="47" t="s">
        <v>330</v>
      </c>
      <c r="D222" s="36" t="s">
        <v>187</v>
      </c>
      <c r="E222" s="37">
        <v>30420000</v>
      </c>
      <c r="F222" s="36" t="s">
        <v>324</v>
      </c>
      <c r="G222" s="39">
        <v>6.5</v>
      </c>
      <c r="H222" s="47" t="s">
        <v>164</v>
      </c>
      <c r="I222" s="39">
        <v>6.5</v>
      </c>
      <c r="J222" s="41">
        <v>30420000000</v>
      </c>
      <c r="K222" s="41">
        <v>30420000</v>
      </c>
      <c r="L222" s="41">
        <v>477464</v>
      </c>
      <c r="M222" s="41">
        <v>30897464</v>
      </c>
    </row>
    <row r="223" spans="1:13" x14ac:dyDescent="0.25">
      <c r="A223" s="35" t="s">
        <v>202</v>
      </c>
      <c r="B223" s="47">
        <v>450</v>
      </c>
      <c r="C223" s="47" t="s">
        <v>330</v>
      </c>
      <c r="D223" s="36" t="s">
        <v>187</v>
      </c>
      <c r="E223" s="37">
        <v>19580000</v>
      </c>
      <c r="F223" s="36" t="s">
        <v>326</v>
      </c>
      <c r="G223" s="39">
        <v>5</v>
      </c>
      <c r="H223" s="47" t="s">
        <v>164</v>
      </c>
      <c r="I223" s="39">
        <v>9.75</v>
      </c>
      <c r="J223" s="41">
        <v>21851867400</v>
      </c>
      <c r="K223" s="41">
        <v>21851867</v>
      </c>
      <c r="L223" s="41">
        <v>265257</v>
      </c>
      <c r="M223" s="41">
        <v>22117124</v>
      </c>
    </row>
    <row r="224" spans="1:13" x14ac:dyDescent="0.25">
      <c r="A224" s="35" t="s">
        <v>331</v>
      </c>
      <c r="B224" s="47">
        <v>450</v>
      </c>
      <c r="C224" s="47" t="s">
        <v>332</v>
      </c>
      <c r="D224" s="36" t="s">
        <v>187</v>
      </c>
      <c r="E224" s="37">
        <v>21280000</v>
      </c>
      <c r="F224" s="36" t="s">
        <v>333</v>
      </c>
      <c r="G224" s="39">
        <v>6</v>
      </c>
      <c r="H224" s="47" t="s">
        <v>164</v>
      </c>
      <c r="I224" s="39">
        <v>5.3</v>
      </c>
      <c r="J224" s="41">
        <v>21280000000</v>
      </c>
      <c r="K224" s="41">
        <v>21280000</v>
      </c>
      <c r="L224" s="41">
        <v>308864</v>
      </c>
      <c r="M224" s="41">
        <v>21588864</v>
      </c>
    </row>
    <row r="225" spans="1:13" x14ac:dyDescent="0.25">
      <c r="A225" s="35" t="s">
        <v>334</v>
      </c>
      <c r="B225" s="47">
        <v>450</v>
      </c>
      <c r="C225" s="47" t="s">
        <v>332</v>
      </c>
      <c r="D225" s="36" t="s">
        <v>187</v>
      </c>
      <c r="E225" s="37">
        <v>13720000</v>
      </c>
      <c r="F225" s="36" t="s">
        <v>335</v>
      </c>
      <c r="G225" s="39">
        <v>2</v>
      </c>
      <c r="H225" s="47" t="s">
        <v>164</v>
      </c>
      <c r="I225" s="39">
        <v>8.5</v>
      </c>
      <c r="J225" s="41">
        <v>13994402744</v>
      </c>
      <c r="K225" s="41">
        <v>13994403</v>
      </c>
      <c r="L225" s="41">
        <v>68698</v>
      </c>
      <c r="M225" s="41">
        <v>14063101</v>
      </c>
    </row>
    <row r="226" spans="1:13" x14ac:dyDescent="0.25">
      <c r="A226" s="35"/>
      <c r="B226" s="47"/>
      <c r="C226" s="47"/>
      <c r="D226" s="36"/>
      <c r="E226" s="37"/>
      <c r="F226" s="36"/>
      <c r="G226" s="39"/>
      <c r="H226" s="47"/>
      <c r="I226" s="39"/>
      <c r="J226" s="41"/>
      <c r="K226" s="41"/>
      <c r="L226" s="41"/>
      <c r="M226" s="41"/>
    </row>
    <row r="227" spans="1:13" x14ac:dyDescent="0.25">
      <c r="A227" s="35" t="s">
        <v>336</v>
      </c>
      <c r="B227" s="47">
        <v>455</v>
      </c>
      <c r="C227" s="47" t="s">
        <v>337</v>
      </c>
      <c r="D227" s="36" t="s">
        <v>36</v>
      </c>
      <c r="E227" s="37">
        <v>750</v>
      </c>
      <c r="F227" s="36" t="s">
        <v>115</v>
      </c>
      <c r="G227" s="39">
        <v>5.3</v>
      </c>
      <c r="H227" s="47" t="s">
        <v>164</v>
      </c>
      <c r="I227" s="39">
        <v>8</v>
      </c>
      <c r="J227" s="41"/>
      <c r="K227" s="41"/>
      <c r="L227" s="41"/>
      <c r="M227" s="41"/>
    </row>
    <row r="228" spans="1:13" x14ac:dyDescent="0.25">
      <c r="A228" s="35" t="s">
        <v>336</v>
      </c>
      <c r="B228" s="47">
        <v>455</v>
      </c>
      <c r="C228" s="47" t="s">
        <v>337</v>
      </c>
      <c r="D228" s="36" t="s">
        <v>36</v>
      </c>
      <c r="E228" s="48">
        <v>1E-3</v>
      </c>
      <c r="F228" s="36" t="s">
        <v>57</v>
      </c>
      <c r="G228" s="39">
        <v>0</v>
      </c>
      <c r="H228" s="47" t="s">
        <v>164</v>
      </c>
      <c r="I228" s="39">
        <v>8</v>
      </c>
      <c r="J228" s="41"/>
      <c r="K228" s="41"/>
      <c r="L228" s="41"/>
      <c r="M228" s="41"/>
    </row>
    <row r="229" spans="1:13" x14ac:dyDescent="0.25">
      <c r="A229" s="35" t="s">
        <v>338</v>
      </c>
      <c r="B229" s="47">
        <v>458</v>
      </c>
      <c r="C229" s="47" t="s">
        <v>339</v>
      </c>
      <c r="D229" s="36" t="s">
        <v>187</v>
      </c>
      <c r="E229" s="37">
        <v>16320000</v>
      </c>
      <c r="F229" s="36" t="s">
        <v>340</v>
      </c>
      <c r="G229" s="39">
        <v>6</v>
      </c>
      <c r="H229" s="47" t="s">
        <v>164</v>
      </c>
      <c r="I229" s="39">
        <v>4</v>
      </c>
      <c r="J229" s="41">
        <v>5074513872</v>
      </c>
      <c r="K229" s="41">
        <v>5074514</v>
      </c>
      <c r="L229" s="41">
        <v>23875</v>
      </c>
      <c r="M229" s="41">
        <v>5098389</v>
      </c>
    </row>
    <row r="230" spans="1:13" x14ac:dyDescent="0.25">
      <c r="A230" s="35" t="s">
        <v>158</v>
      </c>
      <c r="B230" s="47">
        <v>458</v>
      </c>
      <c r="C230" s="47" t="s">
        <v>339</v>
      </c>
      <c r="D230" s="36" t="s">
        <v>187</v>
      </c>
      <c r="E230" s="37">
        <v>3500000</v>
      </c>
      <c r="F230" s="36" t="s">
        <v>341</v>
      </c>
      <c r="G230" s="39">
        <v>10</v>
      </c>
      <c r="H230" s="47" t="s">
        <v>164</v>
      </c>
      <c r="I230" s="39">
        <v>6.1666600000000003</v>
      </c>
      <c r="J230" s="41">
        <v>1796807810</v>
      </c>
      <c r="K230" s="41">
        <v>1796808</v>
      </c>
      <c r="L230" s="41">
        <v>13848</v>
      </c>
      <c r="M230" s="41">
        <v>1810656</v>
      </c>
    </row>
    <row r="231" spans="1:13" x14ac:dyDescent="0.25">
      <c r="A231" s="35" t="s">
        <v>158</v>
      </c>
      <c r="B231" s="47">
        <v>458</v>
      </c>
      <c r="C231" s="47" t="s">
        <v>339</v>
      </c>
      <c r="D231" s="36" t="s">
        <v>187</v>
      </c>
      <c r="E231" s="37">
        <v>1000</v>
      </c>
      <c r="F231" s="36" t="s">
        <v>342</v>
      </c>
      <c r="G231" s="39">
        <v>10</v>
      </c>
      <c r="H231" s="47" t="s">
        <v>164</v>
      </c>
      <c r="I231" s="39">
        <v>6.1666600000000003</v>
      </c>
      <c r="J231" s="41">
        <v>1210002</v>
      </c>
      <c r="K231" s="41">
        <v>1210</v>
      </c>
      <c r="L231" s="41">
        <v>39</v>
      </c>
      <c r="M231" s="41">
        <v>1249</v>
      </c>
    </row>
    <row r="232" spans="1:13" x14ac:dyDescent="0.25">
      <c r="A232" s="35" t="s">
        <v>271</v>
      </c>
      <c r="B232" s="47">
        <v>462</v>
      </c>
      <c r="C232" s="47" t="s">
        <v>343</v>
      </c>
      <c r="D232" s="36" t="s">
        <v>187</v>
      </c>
      <c r="E232" s="37">
        <v>8250000</v>
      </c>
      <c r="F232" s="36" t="s">
        <v>300</v>
      </c>
      <c r="G232" s="39">
        <v>6.5</v>
      </c>
      <c r="H232" s="47" t="s">
        <v>164</v>
      </c>
      <c r="I232" s="39">
        <v>4.5</v>
      </c>
      <c r="J232" s="41">
        <v>0</v>
      </c>
      <c r="K232" s="41">
        <v>0</v>
      </c>
      <c r="L232" s="41"/>
      <c r="M232" s="41"/>
    </row>
    <row r="233" spans="1:13" x14ac:dyDescent="0.25">
      <c r="A233" s="35" t="s">
        <v>271</v>
      </c>
      <c r="B233" s="47">
        <v>462</v>
      </c>
      <c r="C233" s="47" t="s">
        <v>343</v>
      </c>
      <c r="D233" s="36" t="s">
        <v>187</v>
      </c>
      <c r="E233" s="37">
        <v>10000</v>
      </c>
      <c r="F233" s="36" t="s">
        <v>301</v>
      </c>
      <c r="G233" s="39">
        <v>0</v>
      </c>
      <c r="H233" s="47" t="s">
        <v>164</v>
      </c>
      <c r="I233" s="39">
        <v>4.75</v>
      </c>
      <c r="J233" s="41">
        <v>0</v>
      </c>
      <c r="K233" s="41">
        <v>0</v>
      </c>
      <c r="L233" s="41"/>
      <c r="M233" s="41"/>
    </row>
    <row r="234" spans="1:13" x14ac:dyDescent="0.25">
      <c r="A234" s="35"/>
      <c r="B234" s="47"/>
      <c r="C234" s="47"/>
      <c r="D234" s="36"/>
      <c r="E234" s="37"/>
      <c r="F234" s="36"/>
      <c r="G234" s="39"/>
      <c r="H234" s="47"/>
      <c r="I234" s="39"/>
      <c r="J234" s="41"/>
      <c r="K234" s="41"/>
      <c r="L234" s="41"/>
      <c r="M234" s="41"/>
    </row>
    <row r="235" spans="1:13" x14ac:dyDescent="0.25">
      <c r="A235" s="35" t="s">
        <v>271</v>
      </c>
      <c r="B235" s="47">
        <v>471</v>
      </c>
      <c r="C235" s="47" t="s">
        <v>344</v>
      </c>
      <c r="D235" s="36" t="s">
        <v>187</v>
      </c>
      <c r="E235" s="37">
        <v>35250000</v>
      </c>
      <c r="F235" s="36" t="s">
        <v>345</v>
      </c>
      <c r="G235" s="39">
        <v>6.5</v>
      </c>
      <c r="H235" s="47" t="s">
        <v>164</v>
      </c>
      <c r="I235" s="39">
        <v>7</v>
      </c>
      <c r="J235" s="41">
        <v>35250000000</v>
      </c>
      <c r="K235" s="41">
        <v>35250000</v>
      </c>
      <c r="L235" s="41">
        <v>553274</v>
      </c>
      <c r="M235" s="41">
        <v>35803274</v>
      </c>
    </row>
    <row r="236" spans="1:13" x14ac:dyDescent="0.25">
      <c r="A236" s="35" t="s">
        <v>271</v>
      </c>
      <c r="B236" s="47">
        <v>471</v>
      </c>
      <c r="C236" s="47" t="s">
        <v>344</v>
      </c>
      <c r="D236" s="36" t="s">
        <v>187</v>
      </c>
      <c r="E236" s="37">
        <v>4750000</v>
      </c>
      <c r="F236" s="36" t="s">
        <v>346</v>
      </c>
      <c r="G236" s="39">
        <v>0</v>
      </c>
      <c r="H236" s="47" t="s">
        <v>164</v>
      </c>
      <c r="I236" s="39">
        <v>7.25</v>
      </c>
      <c r="J236" s="41">
        <v>4750000000</v>
      </c>
      <c r="K236" s="41">
        <v>4750000</v>
      </c>
      <c r="L236" s="41">
        <v>0</v>
      </c>
      <c r="M236" s="41">
        <v>4750000</v>
      </c>
    </row>
    <row r="237" spans="1:13" x14ac:dyDescent="0.25">
      <c r="A237" s="35" t="s">
        <v>170</v>
      </c>
      <c r="B237" s="47">
        <v>472</v>
      </c>
      <c r="C237" s="47" t="s">
        <v>347</v>
      </c>
      <c r="D237" s="36" t="s">
        <v>187</v>
      </c>
      <c r="E237" s="37">
        <v>15700000</v>
      </c>
      <c r="F237" s="36" t="s">
        <v>69</v>
      </c>
      <c r="G237" s="39">
        <v>6</v>
      </c>
      <c r="H237" s="47" t="s">
        <v>164</v>
      </c>
      <c r="I237" s="39">
        <v>4</v>
      </c>
      <c r="J237" s="41">
        <v>5702913000</v>
      </c>
      <c r="K237" s="41">
        <v>5702913</v>
      </c>
      <c r="L237" s="41">
        <v>54722</v>
      </c>
      <c r="M237" s="41">
        <v>5757635</v>
      </c>
    </row>
    <row r="238" spans="1:13" x14ac:dyDescent="0.25">
      <c r="A238" s="35" t="s">
        <v>170</v>
      </c>
      <c r="B238" s="47">
        <v>472</v>
      </c>
      <c r="C238" s="47" t="s">
        <v>347</v>
      </c>
      <c r="D238" s="36" t="s">
        <v>187</v>
      </c>
      <c r="E238" s="37">
        <v>500000</v>
      </c>
      <c r="F238" s="36" t="s">
        <v>71</v>
      </c>
      <c r="G238" s="39" t="s">
        <v>348</v>
      </c>
      <c r="H238" s="47" t="s">
        <v>164</v>
      </c>
      <c r="I238" s="39">
        <v>6</v>
      </c>
      <c r="J238" s="41">
        <v>500000000</v>
      </c>
      <c r="K238" s="41">
        <v>500000</v>
      </c>
      <c r="L238" s="41">
        <v>0</v>
      </c>
      <c r="M238" s="41">
        <v>500000</v>
      </c>
    </row>
    <row r="239" spans="1:13" x14ac:dyDescent="0.25">
      <c r="A239" s="35" t="s">
        <v>170</v>
      </c>
      <c r="B239" s="47">
        <v>472</v>
      </c>
      <c r="C239" s="47" t="s">
        <v>347</v>
      </c>
      <c r="D239" s="36" t="s">
        <v>187</v>
      </c>
      <c r="E239" s="37">
        <v>1000</v>
      </c>
      <c r="F239" s="36" t="s">
        <v>152</v>
      </c>
      <c r="G239" s="39">
        <v>10</v>
      </c>
      <c r="H239" s="47" t="s">
        <v>164</v>
      </c>
      <c r="I239" s="39">
        <v>6</v>
      </c>
      <c r="J239" s="41">
        <v>1000000</v>
      </c>
      <c r="K239" s="41">
        <v>1000</v>
      </c>
      <c r="L239" s="41">
        <v>200</v>
      </c>
      <c r="M239" s="41">
        <v>1200</v>
      </c>
    </row>
    <row r="240" spans="1:13" x14ac:dyDescent="0.25">
      <c r="A240" s="35" t="s">
        <v>271</v>
      </c>
      <c r="B240" s="47">
        <v>473</v>
      </c>
      <c r="C240" s="47" t="s">
        <v>349</v>
      </c>
      <c r="D240" s="36" t="s">
        <v>187</v>
      </c>
      <c r="E240" s="37">
        <v>13000000</v>
      </c>
      <c r="F240" s="36" t="s">
        <v>350</v>
      </c>
      <c r="G240" s="39">
        <v>6.5</v>
      </c>
      <c r="H240" s="47" t="s">
        <v>164</v>
      </c>
      <c r="I240" s="39">
        <v>5.25</v>
      </c>
      <c r="J240" s="41">
        <v>13000000000</v>
      </c>
      <c r="K240" s="41">
        <v>13000000</v>
      </c>
      <c r="L240" s="41">
        <v>136013</v>
      </c>
      <c r="M240" s="41">
        <v>13136013</v>
      </c>
    </row>
    <row r="241" spans="1:13" x14ac:dyDescent="0.25">
      <c r="A241" s="35" t="s">
        <v>271</v>
      </c>
      <c r="B241" s="47">
        <v>473</v>
      </c>
      <c r="C241" s="47" t="s">
        <v>349</v>
      </c>
      <c r="D241" s="36" t="s">
        <v>187</v>
      </c>
      <c r="E241" s="37">
        <v>10000</v>
      </c>
      <c r="F241" s="36" t="s">
        <v>351</v>
      </c>
      <c r="G241" s="39">
        <v>0</v>
      </c>
      <c r="H241" s="47" t="s">
        <v>164</v>
      </c>
      <c r="I241" s="39">
        <v>5.5</v>
      </c>
      <c r="J241" s="41">
        <v>10000000</v>
      </c>
      <c r="K241" s="41">
        <v>10000</v>
      </c>
      <c r="L241" s="41">
        <v>0</v>
      </c>
      <c r="M241" s="41">
        <v>10000</v>
      </c>
    </row>
    <row r="242" spans="1:13" x14ac:dyDescent="0.25">
      <c r="A242" s="35" t="s">
        <v>170</v>
      </c>
      <c r="B242" s="47">
        <v>486</v>
      </c>
      <c r="C242" s="47" t="s">
        <v>352</v>
      </c>
      <c r="D242" s="36" t="s">
        <v>36</v>
      </c>
      <c r="E242" s="37">
        <v>450</v>
      </c>
      <c r="F242" s="36" t="s">
        <v>111</v>
      </c>
      <c r="G242" s="39">
        <v>4.25</v>
      </c>
      <c r="H242" s="47" t="s">
        <v>63</v>
      </c>
      <c r="I242" s="39">
        <v>19.5</v>
      </c>
      <c r="J242" s="41">
        <v>404614</v>
      </c>
      <c r="K242" s="41">
        <v>8116974</v>
      </c>
      <c r="L242" s="41">
        <v>32894</v>
      </c>
      <c r="M242" s="41">
        <v>8149868</v>
      </c>
    </row>
    <row r="243" spans="1:13" x14ac:dyDescent="0.25">
      <c r="A243" s="35" t="s">
        <v>353</v>
      </c>
      <c r="B243" s="47">
        <v>486</v>
      </c>
      <c r="C243" s="47" t="s">
        <v>352</v>
      </c>
      <c r="D243" s="36" t="s">
        <v>36</v>
      </c>
      <c r="E243" s="37">
        <v>50</v>
      </c>
      <c r="F243" s="36" t="s">
        <v>113</v>
      </c>
      <c r="G243" s="39">
        <v>8</v>
      </c>
      <c r="H243" s="47" t="s">
        <v>63</v>
      </c>
      <c r="I243" s="39">
        <v>23.25</v>
      </c>
      <c r="J243" s="41">
        <v>50000</v>
      </c>
      <c r="K243" s="41">
        <v>1003052</v>
      </c>
      <c r="L243" s="41">
        <v>153232</v>
      </c>
      <c r="M243" s="41">
        <v>1156284</v>
      </c>
    </row>
    <row r="244" spans="1:13" x14ac:dyDescent="0.25">
      <c r="A244" s="35"/>
      <c r="B244" s="47"/>
      <c r="C244" s="47"/>
      <c r="D244" s="36"/>
      <c r="E244" s="37"/>
      <c r="F244" s="36"/>
      <c r="G244" s="39"/>
      <c r="H244" s="47"/>
      <c r="I244" s="39"/>
      <c r="J244" s="41"/>
      <c r="K244" s="41"/>
      <c r="L244" s="41"/>
      <c r="M244" s="41"/>
    </row>
    <row r="245" spans="1:13" x14ac:dyDescent="0.25">
      <c r="A245" s="35" t="s">
        <v>271</v>
      </c>
      <c r="B245" s="47">
        <v>490</v>
      </c>
      <c r="C245" s="47" t="s">
        <v>354</v>
      </c>
      <c r="D245" s="36" t="s">
        <v>187</v>
      </c>
      <c r="E245" s="37">
        <v>15000000</v>
      </c>
      <c r="F245" s="36" t="s">
        <v>355</v>
      </c>
      <c r="G245" s="39">
        <v>6.25</v>
      </c>
      <c r="H245" s="47" t="s">
        <v>164</v>
      </c>
      <c r="I245" s="39">
        <v>6.25</v>
      </c>
      <c r="J245" s="41">
        <v>15000000000</v>
      </c>
      <c r="K245" s="41">
        <v>15000000</v>
      </c>
      <c r="L245" s="41">
        <v>226584</v>
      </c>
      <c r="M245" s="41">
        <v>15226584</v>
      </c>
    </row>
    <row r="246" spans="1:13" x14ac:dyDescent="0.25">
      <c r="A246" s="35" t="s">
        <v>271</v>
      </c>
      <c r="B246" s="47">
        <v>490</v>
      </c>
      <c r="C246" s="47" t="s">
        <v>354</v>
      </c>
      <c r="D246" s="36" t="s">
        <v>187</v>
      </c>
      <c r="E246" s="37">
        <v>10000000</v>
      </c>
      <c r="F246" s="36" t="s">
        <v>356</v>
      </c>
      <c r="G246" s="39">
        <v>0</v>
      </c>
      <c r="H246" s="47" t="s">
        <v>164</v>
      </c>
      <c r="I246" s="39">
        <v>6.5</v>
      </c>
      <c r="J246" s="41">
        <v>10000000000</v>
      </c>
      <c r="K246" s="41">
        <v>10000000</v>
      </c>
      <c r="L246" s="41">
        <v>0</v>
      </c>
      <c r="M246" s="41">
        <v>10000000</v>
      </c>
    </row>
    <row r="247" spans="1:13" x14ac:dyDescent="0.25">
      <c r="A247" s="35" t="s">
        <v>357</v>
      </c>
      <c r="B247" s="47">
        <v>490</v>
      </c>
      <c r="C247" s="47" t="s">
        <v>358</v>
      </c>
      <c r="D247" s="36" t="s">
        <v>187</v>
      </c>
      <c r="E247" s="37">
        <v>16800000</v>
      </c>
      <c r="F247" s="36" t="s">
        <v>359</v>
      </c>
      <c r="G247" s="39">
        <v>6.5</v>
      </c>
      <c r="H247" s="47" t="s">
        <v>164</v>
      </c>
      <c r="I247" s="39">
        <v>5.75</v>
      </c>
      <c r="J247" s="41">
        <v>16800000000</v>
      </c>
      <c r="K247" s="41">
        <v>16800000</v>
      </c>
      <c r="L247" s="41">
        <v>263688</v>
      </c>
      <c r="M247" s="41">
        <v>17063688</v>
      </c>
    </row>
    <row r="248" spans="1:13" x14ac:dyDescent="0.25">
      <c r="A248" s="35" t="s">
        <v>357</v>
      </c>
      <c r="B248" s="47">
        <v>490</v>
      </c>
      <c r="C248" s="47" t="s">
        <v>358</v>
      </c>
      <c r="D248" s="36" t="s">
        <v>187</v>
      </c>
      <c r="E248" s="37">
        <v>11200000</v>
      </c>
      <c r="F248" s="36" t="s">
        <v>360</v>
      </c>
      <c r="G248" s="39">
        <v>0</v>
      </c>
      <c r="H248" s="47" t="s">
        <v>164</v>
      </c>
      <c r="I248" s="39">
        <v>6</v>
      </c>
      <c r="J248" s="41">
        <v>11200000000</v>
      </c>
      <c r="K248" s="41">
        <v>11200000</v>
      </c>
      <c r="L248" s="41">
        <v>0</v>
      </c>
      <c r="M248" s="41">
        <v>11200000</v>
      </c>
    </row>
    <row r="249" spans="1:13" x14ac:dyDescent="0.25">
      <c r="A249" s="35" t="s">
        <v>60</v>
      </c>
      <c r="B249" s="47">
        <v>495</v>
      </c>
      <c r="C249" s="47" t="s">
        <v>361</v>
      </c>
      <c r="D249" s="36" t="s">
        <v>36</v>
      </c>
      <c r="E249" s="37">
        <v>578.5</v>
      </c>
      <c r="F249" s="36" t="s">
        <v>362</v>
      </c>
      <c r="G249" s="39">
        <v>4</v>
      </c>
      <c r="H249" s="47" t="s">
        <v>63</v>
      </c>
      <c r="I249" s="39">
        <v>19.25</v>
      </c>
      <c r="J249" s="41">
        <v>536795</v>
      </c>
      <c r="K249" s="41">
        <v>10768661</v>
      </c>
      <c r="L249" s="41">
        <v>70735</v>
      </c>
      <c r="M249" s="41">
        <v>10839396</v>
      </c>
    </row>
    <row r="250" spans="1:13" x14ac:dyDescent="0.25">
      <c r="A250" s="35" t="s">
        <v>60</v>
      </c>
      <c r="B250" s="47">
        <v>495</v>
      </c>
      <c r="C250" s="47" t="s">
        <v>361</v>
      </c>
      <c r="D250" s="36" t="s">
        <v>36</v>
      </c>
      <c r="E250" s="37">
        <v>52.2</v>
      </c>
      <c r="F250" s="36" t="s">
        <v>363</v>
      </c>
      <c r="G250" s="39">
        <v>5</v>
      </c>
      <c r="H250" s="47" t="s">
        <v>63</v>
      </c>
      <c r="I250" s="39">
        <v>19.25</v>
      </c>
      <c r="J250" s="41">
        <v>52841</v>
      </c>
      <c r="K250" s="41">
        <v>1060045</v>
      </c>
      <c r="L250" s="41">
        <v>8672</v>
      </c>
      <c r="M250" s="41">
        <v>1068717</v>
      </c>
    </row>
    <row r="251" spans="1:13" x14ac:dyDescent="0.25">
      <c r="A251" s="35" t="s">
        <v>64</v>
      </c>
      <c r="B251" s="47">
        <v>495</v>
      </c>
      <c r="C251" s="47" t="s">
        <v>361</v>
      </c>
      <c r="D251" s="36" t="s">
        <v>36</v>
      </c>
      <c r="E251" s="37">
        <v>27.4</v>
      </c>
      <c r="F251" s="36" t="s">
        <v>364</v>
      </c>
      <c r="G251" s="39">
        <v>5.5</v>
      </c>
      <c r="H251" s="47" t="s">
        <v>63</v>
      </c>
      <c r="I251" s="39">
        <v>19.25</v>
      </c>
      <c r="J251" s="41">
        <v>29297</v>
      </c>
      <c r="K251" s="41">
        <v>587728</v>
      </c>
      <c r="L251" s="41">
        <v>5280</v>
      </c>
      <c r="M251" s="41">
        <v>593008</v>
      </c>
    </row>
    <row r="252" spans="1:13" x14ac:dyDescent="0.25">
      <c r="A252" s="35" t="s">
        <v>64</v>
      </c>
      <c r="B252" s="47">
        <v>495</v>
      </c>
      <c r="C252" s="47" t="s">
        <v>361</v>
      </c>
      <c r="D252" s="36" t="s">
        <v>36</v>
      </c>
      <c r="E252" s="37">
        <v>20.399999999999999</v>
      </c>
      <c r="F252" s="36" t="s">
        <v>365</v>
      </c>
      <c r="G252" s="39">
        <v>6</v>
      </c>
      <c r="H252" s="47" t="s">
        <v>63</v>
      </c>
      <c r="I252" s="39">
        <v>19.25</v>
      </c>
      <c r="J252" s="41">
        <v>21941</v>
      </c>
      <c r="K252" s="41">
        <v>440159</v>
      </c>
      <c r="L252" s="41">
        <v>4306</v>
      </c>
      <c r="M252" s="41">
        <v>444465</v>
      </c>
    </row>
    <row r="253" spans="1:13" x14ac:dyDescent="0.25">
      <c r="A253" s="35" t="s">
        <v>366</v>
      </c>
      <c r="B253" s="47">
        <v>495</v>
      </c>
      <c r="C253" s="47" t="s">
        <v>361</v>
      </c>
      <c r="D253" s="36" t="s">
        <v>36</v>
      </c>
      <c r="E253" s="37">
        <v>22</v>
      </c>
      <c r="F253" s="54" t="s">
        <v>367</v>
      </c>
      <c r="G253" s="39">
        <v>7</v>
      </c>
      <c r="H253" s="47" t="s">
        <v>63</v>
      </c>
      <c r="I253" s="39">
        <v>19.25</v>
      </c>
      <c r="J253" s="41">
        <v>23942</v>
      </c>
      <c r="K253" s="41">
        <v>480301</v>
      </c>
      <c r="L253" s="41">
        <v>5463</v>
      </c>
      <c r="M253" s="41">
        <v>485764</v>
      </c>
    </row>
    <row r="254" spans="1:13" x14ac:dyDescent="0.25">
      <c r="A254" s="35" t="s">
        <v>366</v>
      </c>
      <c r="B254" s="47">
        <v>495</v>
      </c>
      <c r="C254" s="47" t="s">
        <v>361</v>
      </c>
      <c r="D254" s="36" t="s">
        <v>36</v>
      </c>
      <c r="E254" s="37">
        <v>31</v>
      </c>
      <c r="F254" s="36" t="s">
        <v>368</v>
      </c>
      <c r="G254" s="39">
        <v>7.5</v>
      </c>
      <c r="H254" s="47" t="s">
        <v>63</v>
      </c>
      <c r="I254" s="39">
        <v>19.25</v>
      </c>
      <c r="J254" s="41">
        <v>33933</v>
      </c>
      <c r="K254" s="41">
        <v>680731</v>
      </c>
      <c r="L254" s="41">
        <v>8280</v>
      </c>
      <c r="M254" s="41">
        <v>689011</v>
      </c>
    </row>
    <row r="255" spans="1:13" x14ac:dyDescent="0.25">
      <c r="A255" s="35"/>
      <c r="B255" s="47"/>
      <c r="C255" s="47"/>
      <c r="D255" s="36"/>
      <c r="E255" s="37"/>
      <c r="F255" s="36"/>
      <c r="G255" s="39"/>
      <c r="H255" s="47"/>
      <c r="I255" s="39"/>
      <c r="J255" s="41"/>
      <c r="K255" s="41"/>
      <c r="L255" s="41"/>
      <c r="M255" s="41"/>
    </row>
    <row r="256" spans="1:13" x14ac:dyDescent="0.25">
      <c r="A256" s="35" t="s">
        <v>369</v>
      </c>
      <c r="B256" s="47">
        <v>496</v>
      </c>
      <c r="C256" s="47" t="s">
        <v>370</v>
      </c>
      <c r="D256" s="36" t="s">
        <v>187</v>
      </c>
      <c r="E256" s="37">
        <v>55000000</v>
      </c>
      <c r="F256" s="36" t="s">
        <v>371</v>
      </c>
      <c r="G256" s="39">
        <v>6</v>
      </c>
      <c r="H256" s="47" t="s">
        <v>164</v>
      </c>
      <c r="I256" s="39">
        <v>6.5</v>
      </c>
      <c r="J256" s="41"/>
      <c r="K256" s="41"/>
      <c r="L256" s="41"/>
      <c r="M256" s="41"/>
    </row>
    <row r="257" spans="1:13" x14ac:dyDescent="0.25">
      <c r="A257" s="35" t="s">
        <v>369</v>
      </c>
      <c r="B257" s="47">
        <v>496</v>
      </c>
      <c r="C257" s="47" t="s">
        <v>370</v>
      </c>
      <c r="D257" s="36" t="s">
        <v>187</v>
      </c>
      <c r="E257" s="37">
        <v>30000000</v>
      </c>
      <c r="F257" s="36" t="s">
        <v>372</v>
      </c>
      <c r="G257" s="39">
        <v>0</v>
      </c>
      <c r="H257" s="47" t="s">
        <v>164</v>
      </c>
      <c r="I257" s="39">
        <v>6.75</v>
      </c>
      <c r="J257" s="41"/>
      <c r="K257" s="41"/>
      <c r="L257" s="41"/>
      <c r="M257" s="41"/>
    </row>
    <row r="258" spans="1:13" x14ac:dyDescent="0.25">
      <c r="A258" s="35" t="s">
        <v>67</v>
      </c>
      <c r="B258" s="47">
        <v>501</v>
      </c>
      <c r="C258" s="47" t="s">
        <v>373</v>
      </c>
      <c r="D258" s="36" t="s">
        <v>36</v>
      </c>
      <c r="E258" s="37">
        <v>156.30000000000001</v>
      </c>
      <c r="F258" s="36" t="s">
        <v>276</v>
      </c>
      <c r="G258" s="39">
        <v>4.1500000000000004</v>
      </c>
      <c r="H258" s="36" t="s">
        <v>55</v>
      </c>
      <c r="I258" s="39">
        <v>7.75</v>
      </c>
      <c r="J258" s="41">
        <v>140791.13</v>
      </c>
      <c r="K258" s="41">
        <v>2824415</v>
      </c>
      <c r="L258" s="41">
        <v>28546</v>
      </c>
      <c r="M258" s="41">
        <v>2852961</v>
      </c>
    </row>
    <row r="259" spans="1:13" x14ac:dyDescent="0.25">
      <c r="A259" s="35" t="s">
        <v>329</v>
      </c>
      <c r="B259" s="47">
        <v>501</v>
      </c>
      <c r="C259" s="47" t="s">
        <v>373</v>
      </c>
      <c r="D259" s="36" t="s">
        <v>36</v>
      </c>
      <c r="E259" s="37">
        <v>47.1</v>
      </c>
      <c r="F259" s="36" t="s">
        <v>277</v>
      </c>
      <c r="G259" s="39">
        <v>4.5</v>
      </c>
      <c r="H259" s="36" t="s">
        <v>55</v>
      </c>
      <c r="I259" s="39">
        <v>14.75</v>
      </c>
      <c r="J259" s="41">
        <v>49758.15</v>
      </c>
      <c r="K259" s="41">
        <v>998200</v>
      </c>
      <c r="L259" s="41">
        <v>0</v>
      </c>
      <c r="M259" s="41">
        <v>998200</v>
      </c>
    </row>
    <row r="260" spans="1:13" x14ac:dyDescent="0.25">
      <c r="A260" s="35" t="s">
        <v>329</v>
      </c>
      <c r="B260" s="47">
        <v>501</v>
      </c>
      <c r="C260" s="47" t="s">
        <v>373</v>
      </c>
      <c r="D260" s="36" t="s">
        <v>36</v>
      </c>
      <c r="E260" s="37">
        <v>11.4</v>
      </c>
      <c r="F260" s="36" t="s">
        <v>374</v>
      </c>
      <c r="G260" s="39">
        <v>5.5</v>
      </c>
      <c r="H260" s="36" t="s">
        <v>55</v>
      </c>
      <c r="I260" s="39">
        <v>15</v>
      </c>
      <c r="J260" s="41">
        <v>12187.3</v>
      </c>
      <c r="K260" s="41">
        <v>244490</v>
      </c>
      <c r="L260" s="41">
        <v>0</v>
      </c>
      <c r="M260" s="41">
        <v>244490</v>
      </c>
    </row>
    <row r="261" spans="1:13" x14ac:dyDescent="0.25">
      <c r="A261" s="35" t="s">
        <v>329</v>
      </c>
      <c r="B261" s="47">
        <v>501</v>
      </c>
      <c r="C261" s="47" t="s">
        <v>373</v>
      </c>
      <c r="D261" s="36" t="s">
        <v>36</v>
      </c>
      <c r="E261" s="37">
        <v>58</v>
      </c>
      <c r="F261" s="36" t="s">
        <v>375</v>
      </c>
      <c r="G261" s="39">
        <v>5</v>
      </c>
      <c r="H261" s="36" t="s">
        <v>55</v>
      </c>
      <c r="I261" s="39">
        <v>15.25</v>
      </c>
      <c r="J261" s="41">
        <v>61639.26</v>
      </c>
      <c r="K261" s="41">
        <v>1236547</v>
      </c>
      <c r="L261" s="41">
        <v>0</v>
      </c>
      <c r="M261" s="41">
        <v>1236547</v>
      </c>
    </row>
    <row r="262" spans="1:13" x14ac:dyDescent="0.25">
      <c r="A262" s="35"/>
      <c r="B262" s="47"/>
      <c r="C262" s="47"/>
      <c r="D262" s="36"/>
      <c r="E262" s="37"/>
      <c r="F262" s="36"/>
      <c r="G262" s="39"/>
      <c r="H262" s="47"/>
      <c r="I262" s="39"/>
      <c r="J262" s="41"/>
      <c r="K262" s="41"/>
      <c r="L262" s="41"/>
      <c r="M262" s="41"/>
    </row>
    <row r="263" spans="1:13" x14ac:dyDescent="0.25">
      <c r="A263" s="35" t="s">
        <v>376</v>
      </c>
      <c r="B263" s="47">
        <v>510</v>
      </c>
      <c r="C263" s="36" t="s">
        <v>377</v>
      </c>
      <c r="D263" s="36" t="s">
        <v>36</v>
      </c>
      <c r="E263" s="37">
        <v>863</v>
      </c>
      <c r="F263" s="36" t="s">
        <v>324</v>
      </c>
      <c r="G263" s="39">
        <v>4</v>
      </c>
      <c r="H263" s="47" t="s">
        <v>63</v>
      </c>
      <c r="I263" s="39">
        <v>18.5</v>
      </c>
      <c r="J263" s="41">
        <v>837619</v>
      </c>
      <c r="K263" s="41">
        <v>16803500</v>
      </c>
      <c r="L263" s="41">
        <v>110376</v>
      </c>
      <c r="M263" s="41">
        <v>16913876</v>
      </c>
    </row>
    <row r="264" spans="1:13" x14ac:dyDescent="0.25">
      <c r="A264" s="35" t="s">
        <v>376</v>
      </c>
      <c r="B264" s="47">
        <v>510</v>
      </c>
      <c r="C264" s="36" t="s">
        <v>377</v>
      </c>
      <c r="D264" s="36" t="s">
        <v>36</v>
      </c>
      <c r="E264" s="37">
        <v>141</v>
      </c>
      <c r="F264" s="36" t="s">
        <v>326</v>
      </c>
      <c r="G264" s="39">
        <v>4</v>
      </c>
      <c r="H264" s="47" t="s">
        <v>63</v>
      </c>
      <c r="I264" s="39">
        <v>18.5</v>
      </c>
      <c r="J264" s="41">
        <v>137089</v>
      </c>
      <c r="K264" s="41">
        <v>2750147</v>
      </c>
      <c r="L264" s="41">
        <v>18064</v>
      </c>
      <c r="M264" s="41">
        <v>2768211</v>
      </c>
    </row>
    <row r="265" spans="1:13" x14ac:dyDescent="0.25">
      <c r="A265" s="35" t="s">
        <v>64</v>
      </c>
      <c r="B265" s="47">
        <v>510</v>
      </c>
      <c r="C265" s="36" t="s">
        <v>377</v>
      </c>
      <c r="D265" s="36" t="s">
        <v>36</v>
      </c>
      <c r="E265" s="37">
        <v>45</v>
      </c>
      <c r="F265" s="36" t="s">
        <v>378</v>
      </c>
      <c r="G265" s="39">
        <v>4</v>
      </c>
      <c r="H265" s="47" t="s">
        <v>63</v>
      </c>
      <c r="I265" s="39">
        <v>18.5</v>
      </c>
      <c r="J265" s="41">
        <v>46343</v>
      </c>
      <c r="K265" s="41">
        <v>929688</v>
      </c>
      <c r="L265" s="41">
        <v>6107</v>
      </c>
      <c r="M265" s="41">
        <v>935795</v>
      </c>
    </row>
    <row r="266" spans="1:13" x14ac:dyDescent="0.25">
      <c r="A266" s="35" t="s">
        <v>64</v>
      </c>
      <c r="B266" s="47">
        <v>510</v>
      </c>
      <c r="C266" s="36" t="s">
        <v>377</v>
      </c>
      <c r="D266" s="36" t="s">
        <v>36</v>
      </c>
      <c r="E266" s="37">
        <v>18</v>
      </c>
      <c r="F266" s="36" t="s">
        <v>379</v>
      </c>
      <c r="G266" s="39">
        <v>4</v>
      </c>
      <c r="H266" s="47" t="s">
        <v>63</v>
      </c>
      <c r="I266" s="39">
        <v>18.5</v>
      </c>
      <c r="J266" s="41">
        <v>18537</v>
      </c>
      <c r="K266" s="41">
        <v>371871</v>
      </c>
      <c r="L266" s="41">
        <v>2443</v>
      </c>
      <c r="M266" s="41">
        <v>374314</v>
      </c>
    </row>
    <row r="267" spans="1:13" x14ac:dyDescent="0.25">
      <c r="A267" s="35" t="s">
        <v>705</v>
      </c>
      <c r="B267" s="47">
        <v>510</v>
      </c>
      <c r="C267" s="36" t="s">
        <v>377</v>
      </c>
      <c r="D267" s="36" t="s">
        <v>36</v>
      </c>
      <c r="E267" s="37">
        <v>46</v>
      </c>
      <c r="F267" s="36" t="s">
        <v>381</v>
      </c>
      <c r="G267" s="39">
        <v>4</v>
      </c>
      <c r="H267" s="47" t="s">
        <v>63</v>
      </c>
      <c r="I267" s="39">
        <v>18.5</v>
      </c>
      <c r="J267" s="41">
        <v>47373</v>
      </c>
      <c r="K267" s="41">
        <v>950351</v>
      </c>
      <c r="L267" s="41">
        <v>6243</v>
      </c>
      <c r="M267" s="41">
        <v>956594</v>
      </c>
    </row>
    <row r="268" spans="1:13" x14ac:dyDescent="0.25">
      <c r="A268" s="35" t="s">
        <v>705</v>
      </c>
      <c r="B268" s="47">
        <v>510</v>
      </c>
      <c r="C268" s="36" t="s">
        <v>377</v>
      </c>
      <c r="D268" s="36" t="s">
        <v>36</v>
      </c>
      <c r="E268" s="37">
        <v>113</v>
      </c>
      <c r="F268" s="36" t="s">
        <v>383</v>
      </c>
      <c r="G268" s="39">
        <v>4</v>
      </c>
      <c r="H268" s="47" t="s">
        <v>63</v>
      </c>
      <c r="I268" s="39">
        <v>18.5</v>
      </c>
      <c r="J268" s="41">
        <v>116373</v>
      </c>
      <c r="K268" s="41">
        <v>2334562</v>
      </c>
      <c r="L268" s="41">
        <v>15335</v>
      </c>
      <c r="M268" s="41">
        <v>2349897</v>
      </c>
    </row>
    <row r="269" spans="1:13" x14ac:dyDescent="0.25">
      <c r="A269" s="35" t="s">
        <v>298</v>
      </c>
      <c r="B269" s="47">
        <v>511</v>
      </c>
      <c r="C269" s="47" t="s">
        <v>384</v>
      </c>
      <c r="D269" s="36" t="s">
        <v>187</v>
      </c>
      <c r="E269" s="37">
        <v>17160000</v>
      </c>
      <c r="F269" s="36" t="s">
        <v>345</v>
      </c>
      <c r="G269" s="39">
        <v>7</v>
      </c>
      <c r="H269" s="36" t="s">
        <v>164</v>
      </c>
      <c r="I269" s="39">
        <v>6</v>
      </c>
      <c r="J269" s="41">
        <v>17160000000</v>
      </c>
      <c r="K269" s="41">
        <v>17160000</v>
      </c>
      <c r="L269" s="41">
        <v>125806</v>
      </c>
      <c r="M269" s="41">
        <v>17285806</v>
      </c>
    </row>
    <row r="270" spans="1:13" x14ac:dyDescent="0.25">
      <c r="A270" s="35" t="s">
        <v>298</v>
      </c>
      <c r="B270" s="47">
        <v>511</v>
      </c>
      <c r="C270" s="47" t="s">
        <v>384</v>
      </c>
      <c r="D270" s="36" t="s">
        <v>187</v>
      </c>
      <c r="E270" s="37">
        <v>3450000</v>
      </c>
      <c r="F270" s="36" t="s">
        <v>346</v>
      </c>
      <c r="G270" s="39">
        <v>7.7</v>
      </c>
      <c r="H270" s="36" t="s">
        <v>164</v>
      </c>
      <c r="I270" s="39">
        <v>6</v>
      </c>
      <c r="J270" s="41">
        <v>3450000000</v>
      </c>
      <c r="K270" s="41">
        <v>3450000</v>
      </c>
      <c r="L270" s="41">
        <v>27782</v>
      </c>
      <c r="M270" s="41">
        <v>3477782</v>
      </c>
    </row>
    <row r="271" spans="1:13" x14ac:dyDescent="0.25">
      <c r="A271" s="35" t="s">
        <v>247</v>
      </c>
      <c r="B271" s="47">
        <v>511</v>
      </c>
      <c r="C271" s="47" t="s">
        <v>384</v>
      </c>
      <c r="D271" s="36" t="s">
        <v>187</v>
      </c>
      <c r="E271" s="37">
        <v>3596000</v>
      </c>
      <c r="F271" s="36" t="s">
        <v>385</v>
      </c>
      <c r="G271" s="39">
        <v>10</v>
      </c>
      <c r="H271" s="36" t="s">
        <v>164</v>
      </c>
      <c r="I271" s="39">
        <v>6.25</v>
      </c>
      <c r="J271" s="41">
        <v>3862461792</v>
      </c>
      <c r="K271" s="41">
        <v>3862462</v>
      </c>
      <c r="L271" s="41">
        <v>40896</v>
      </c>
      <c r="M271" s="41">
        <v>3903358</v>
      </c>
    </row>
    <row r="272" spans="1:13" x14ac:dyDescent="0.25">
      <c r="A272" s="35"/>
      <c r="B272" s="47"/>
      <c r="C272" s="47"/>
      <c r="D272" s="36"/>
      <c r="E272" s="37"/>
      <c r="F272" s="36"/>
      <c r="G272" s="39"/>
      <c r="H272" s="36"/>
      <c r="I272" s="39"/>
      <c r="J272" s="41"/>
      <c r="K272" s="41"/>
      <c r="L272" s="41"/>
      <c r="M272" s="41"/>
    </row>
    <row r="273" spans="1:13" x14ac:dyDescent="0.25">
      <c r="A273" s="35" t="s">
        <v>244</v>
      </c>
      <c r="B273" s="47">
        <v>514</v>
      </c>
      <c r="C273" s="47" t="s">
        <v>386</v>
      </c>
      <c r="D273" s="36" t="s">
        <v>387</v>
      </c>
      <c r="E273" s="37">
        <v>65000</v>
      </c>
      <c r="F273" s="36" t="s">
        <v>350</v>
      </c>
      <c r="G273" s="39">
        <v>7.61</v>
      </c>
      <c r="H273" s="36" t="s">
        <v>116</v>
      </c>
      <c r="I273" s="39">
        <v>14.5</v>
      </c>
      <c r="J273" s="41">
        <v>65000000</v>
      </c>
      <c r="K273" s="41">
        <v>31170100</v>
      </c>
      <c r="L273" s="41">
        <v>619367</v>
      </c>
      <c r="M273" s="41">
        <v>31789467</v>
      </c>
    </row>
    <row r="274" spans="1:13" x14ac:dyDescent="0.25">
      <c r="A274" s="35" t="s">
        <v>244</v>
      </c>
      <c r="B274" s="47">
        <v>514</v>
      </c>
      <c r="C274" s="47" t="s">
        <v>386</v>
      </c>
      <c r="D274" s="36" t="s">
        <v>387</v>
      </c>
      <c r="E274" s="37">
        <v>1</v>
      </c>
      <c r="F274" s="36" t="s">
        <v>388</v>
      </c>
      <c r="G274" s="39">
        <v>7.75</v>
      </c>
      <c r="H274" s="36" t="s">
        <v>116</v>
      </c>
      <c r="I274" s="39">
        <v>15</v>
      </c>
      <c r="J274" s="41">
        <v>1038.75</v>
      </c>
      <c r="K274" s="41">
        <v>498</v>
      </c>
      <c r="L274" s="41">
        <v>10</v>
      </c>
      <c r="M274" s="41">
        <v>508</v>
      </c>
    </row>
    <row r="275" spans="1:13" x14ac:dyDescent="0.25">
      <c r="A275" s="35" t="s">
        <v>60</v>
      </c>
      <c r="B275" s="47">
        <v>518</v>
      </c>
      <c r="C275" s="47" t="s">
        <v>389</v>
      </c>
      <c r="D275" s="36" t="s">
        <v>36</v>
      </c>
      <c r="E275" s="37">
        <v>478</v>
      </c>
      <c r="F275" s="36" t="s">
        <v>390</v>
      </c>
      <c r="G275" s="39">
        <v>4</v>
      </c>
      <c r="H275" s="47" t="s">
        <v>63</v>
      </c>
      <c r="I275" s="39">
        <v>18.25</v>
      </c>
      <c r="J275" s="41">
        <v>473357</v>
      </c>
      <c r="K275" s="41">
        <v>9496029</v>
      </c>
      <c r="L275" s="41">
        <v>62378</v>
      </c>
      <c r="M275" s="41">
        <v>9558407</v>
      </c>
    </row>
    <row r="276" spans="1:13" x14ac:dyDescent="0.25">
      <c r="A276" s="35" t="s">
        <v>382</v>
      </c>
      <c r="B276" s="47">
        <v>518</v>
      </c>
      <c r="C276" s="47" t="s">
        <v>389</v>
      </c>
      <c r="D276" s="36" t="s">
        <v>36</v>
      </c>
      <c r="E276" s="37">
        <v>55</v>
      </c>
      <c r="F276" s="36" t="s">
        <v>391</v>
      </c>
      <c r="G276" s="39">
        <v>5</v>
      </c>
      <c r="H276" s="47" t="s">
        <v>63</v>
      </c>
      <c r="I276" s="39">
        <v>18.25</v>
      </c>
      <c r="J276" s="41"/>
      <c r="K276" s="41"/>
      <c r="L276" s="41"/>
      <c r="M276" s="41"/>
    </row>
    <row r="277" spans="1:13" x14ac:dyDescent="0.25">
      <c r="A277" s="35" t="s">
        <v>382</v>
      </c>
      <c r="B277" s="47">
        <v>518</v>
      </c>
      <c r="C277" s="47" t="s">
        <v>389</v>
      </c>
      <c r="D277" s="36" t="s">
        <v>36</v>
      </c>
      <c r="E277" s="37">
        <v>18</v>
      </c>
      <c r="F277" s="36" t="s">
        <v>392</v>
      </c>
      <c r="G277" s="39">
        <v>5.5</v>
      </c>
      <c r="H277" s="47" t="s">
        <v>63</v>
      </c>
      <c r="I277" s="39">
        <v>18.25</v>
      </c>
      <c r="J277" s="41"/>
      <c r="K277" s="41">
        <v>0</v>
      </c>
      <c r="L277" s="41"/>
      <c r="M277" s="41"/>
    </row>
    <row r="278" spans="1:13" x14ac:dyDescent="0.25">
      <c r="A278" s="35" t="s">
        <v>382</v>
      </c>
      <c r="B278" s="47">
        <v>518</v>
      </c>
      <c r="C278" s="47" t="s">
        <v>389</v>
      </c>
      <c r="D278" s="36" t="s">
        <v>36</v>
      </c>
      <c r="E278" s="37">
        <v>8</v>
      </c>
      <c r="F278" s="36" t="s">
        <v>393</v>
      </c>
      <c r="G278" s="39">
        <v>6</v>
      </c>
      <c r="H278" s="47" t="s">
        <v>63</v>
      </c>
      <c r="I278" s="39">
        <v>18.25</v>
      </c>
      <c r="J278" s="41"/>
      <c r="K278" s="41">
        <v>0</v>
      </c>
      <c r="L278" s="41"/>
      <c r="M278" s="41"/>
    </row>
    <row r="279" spans="1:13" x14ac:dyDescent="0.25">
      <c r="A279" s="35" t="s">
        <v>382</v>
      </c>
      <c r="B279" s="47">
        <v>518</v>
      </c>
      <c r="C279" s="47" t="s">
        <v>389</v>
      </c>
      <c r="D279" s="36" t="s">
        <v>36</v>
      </c>
      <c r="E279" s="37">
        <v>15</v>
      </c>
      <c r="F279" s="54" t="s">
        <v>394</v>
      </c>
      <c r="G279" s="39">
        <v>7</v>
      </c>
      <c r="H279" s="47" t="s">
        <v>63</v>
      </c>
      <c r="I279" s="39">
        <v>18.25</v>
      </c>
      <c r="J279" s="41"/>
      <c r="K279" s="41">
        <v>0</v>
      </c>
      <c r="L279" s="41"/>
      <c r="M279" s="41"/>
    </row>
    <row r="280" spans="1:13" x14ac:dyDescent="0.25">
      <c r="A280" s="35" t="s">
        <v>382</v>
      </c>
      <c r="B280" s="47">
        <v>518</v>
      </c>
      <c r="C280" s="47" t="s">
        <v>389</v>
      </c>
      <c r="D280" s="36" t="s">
        <v>36</v>
      </c>
      <c r="E280" s="37">
        <v>25</v>
      </c>
      <c r="F280" s="36" t="s">
        <v>395</v>
      </c>
      <c r="G280" s="39">
        <v>7.5</v>
      </c>
      <c r="H280" s="47" t="s">
        <v>63</v>
      </c>
      <c r="I280" s="39">
        <v>18.25</v>
      </c>
      <c r="J280" s="41"/>
      <c r="K280" s="41">
        <v>0</v>
      </c>
      <c r="L280" s="41"/>
      <c r="M280" s="41"/>
    </row>
    <row r="281" spans="1:13" x14ac:dyDescent="0.25">
      <c r="A281" s="35" t="s">
        <v>271</v>
      </c>
      <c r="B281" s="47">
        <v>519</v>
      </c>
      <c r="C281" s="47" t="s">
        <v>396</v>
      </c>
      <c r="D281" s="36" t="s">
        <v>187</v>
      </c>
      <c r="E281" s="37">
        <v>34000000</v>
      </c>
      <c r="F281" s="36" t="s">
        <v>397</v>
      </c>
      <c r="G281" s="39">
        <v>6.5</v>
      </c>
      <c r="H281" s="36" t="s">
        <v>164</v>
      </c>
      <c r="I281" s="39">
        <v>7.25</v>
      </c>
      <c r="J281" s="41">
        <v>34000000000</v>
      </c>
      <c r="K281" s="41">
        <v>34000000</v>
      </c>
      <c r="L281" s="41">
        <v>533654</v>
      </c>
      <c r="M281" s="41">
        <v>34533654</v>
      </c>
    </row>
    <row r="282" spans="1:13" x14ac:dyDescent="0.25">
      <c r="A282" s="35" t="s">
        <v>271</v>
      </c>
      <c r="B282" s="47">
        <v>519</v>
      </c>
      <c r="C282" s="47" t="s">
        <v>396</v>
      </c>
      <c r="D282" s="36" t="s">
        <v>187</v>
      </c>
      <c r="E282" s="37">
        <v>6000000</v>
      </c>
      <c r="F282" s="36" t="s">
        <v>398</v>
      </c>
      <c r="G282" s="39">
        <v>0</v>
      </c>
      <c r="H282" s="36" t="s">
        <v>164</v>
      </c>
      <c r="I282" s="39">
        <v>7.5</v>
      </c>
      <c r="J282" s="41">
        <v>6000000000</v>
      </c>
      <c r="K282" s="41">
        <v>6000000</v>
      </c>
      <c r="L282" s="41">
        <v>0</v>
      </c>
      <c r="M282" s="41">
        <v>6000000</v>
      </c>
    </row>
    <row r="283" spans="1:13" x14ac:dyDescent="0.25">
      <c r="A283" s="35"/>
      <c r="B283" s="47"/>
      <c r="C283" s="47"/>
      <c r="D283" s="36"/>
      <c r="E283" s="37"/>
      <c r="F283" s="36"/>
      <c r="G283" s="39"/>
      <c r="H283" s="47"/>
      <c r="I283" s="39"/>
      <c r="J283" s="41"/>
      <c r="K283" s="41"/>
      <c r="L283" s="41"/>
      <c r="M283" s="41"/>
    </row>
    <row r="284" spans="1:13" x14ac:dyDescent="0.25">
      <c r="A284" s="35" t="s">
        <v>170</v>
      </c>
      <c r="B284" s="47">
        <v>523</v>
      </c>
      <c r="C284" s="47" t="s">
        <v>399</v>
      </c>
      <c r="D284" s="36" t="s">
        <v>36</v>
      </c>
      <c r="E284" s="37">
        <v>427</v>
      </c>
      <c r="F284" s="36" t="s">
        <v>268</v>
      </c>
      <c r="G284" s="39">
        <v>4</v>
      </c>
      <c r="H284" s="47" t="s">
        <v>63</v>
      </c>
      <c r="I284" s="39">
        <v>20</v>
      </c>
      <c r="J284" s="41">
        <v>425260</v>
      </c>
      <c r="K284" s="41">
        <v>8531154</v>
      </c>
      <c r="L284" s="41">
        <v>32594</v>
      </c>
      <c r="M284" s="41">
        <v>8563748</v>
      </c>
    </row>
    <row r="285" spans="1:13" x14ac:dyDescent="0.25">
      <c r="A285" s="35" t="s">
        <v>170</v>
      </c>
      <c r="B285" s="47">
        <v>523</v>
      </c>
      <c r="C285" s="47" t="s">
        <v>399</v>
      </c>
      <c r="D285" s="36" t="s">
        <v>36</v>
      </c>
      <c r="E285" s="37">
        <v>37</v>
      </c>
      <c r="F285" s="36" t="s">
        <v>400</v>
      </c>
      <c r="G285" s="39">
        <v>4</v>
      </c>
      <c r="H285" s="47" t="s">
        <v>63</v>
      </c>
      <c r="I285" s="39">
        <v>20</v>
      </c>
      <c r="J285" s="41">
        <v>37000</v>
      </c>
      <c r="K285" s="41">
        <v>742258</v>
      </c>
      <c r="L285" s="41">
        <v>10178</v>
      </c>
      <c r="M285" s="41">
        <v>752436</v>
      </c>
    </row>
    <row r="286" spans="1:13" x14ac:dyDescent="0.25">
      <c r="A286" s="35" t="s">
        <v>170</v>
      </c>
      <c r="B286" s="47">
        <v>523</v>
      </c>
      <c r="C286" s="47" t="s">
        <v>399</v>
      </c>
      <c r="D286" s="36" t="s">
        <v>36</v>
      </c>
      <c r="E286" s="37">
        <v>59</v>
      </c>
      <c r="F286" s="36" t="s">
        <v>401</v>
      </c>
      <c r="G286" s="39">
        <v>7</v>
      </c>
      <c r="H286" s="47" t="s">
        <v>63</v>
      </c>
      <c r="I286" s="39">
        <v>21.75</v>
      </c>
      <c r="J286" s="41">
        <v>59000</v>
      </c>
      <c r="K286" s="41">
        <v>1183601</v>
      </c>
      <c r="L286" s="41">
        <v>28135</v>
      </c>
      <c r="M286" s="41">
        <v>1211736</v>
      </c>
    </row>
    <row r="287" spans="1:13" x14ac:dyDescent="0.25">
      <c r="A287" s="35" t="s">
        <v>369</v>
      </c>
      <c r="B287" s="47">
        <v>524</v>
      </c>
      <c r="C287" s="47" t="s">
        <v>678</v>
      </c>
      <c r="D287" s="36" t="s">
        <v>187</v>
      </c>
      <c r="E287" s="37">
        <v>55000000</v>
      </c>
      <c r="F287" s="36" t="s">
        <v>679</v>
      </c>
      <c r="G287" s="39">
        <v>6.5</v>
      </c>
      <c r="H287" s="36" t="s">
        <v>164</v>
      </c>
      <c r="I287" s="39">
        <v>6.5</v>
      </c>
      <c r="J287" s="41"/>
      <c r="K287" s="41"/>
      <c r="L287" s="41"/>
      <c r="M287" s="41"/>
    </row>
    <row r="288" spans="1:13" x14ac:dyDescent="0.25">
      <c r="A288" s="35" t="s">
        <v>369</v>
      </c>
      <c r="B288" s="47">
        <v>524</v>
      </c>
      <c r="C288" s="47" t="s">
        <v>678</v>
      </c>
      <c r="D288" s="36" t="s">
        <v>187</v>
      </c>
      <c r="E288" s="37">
        <v>30000000</v>
      </c>
      <c r="F288" s="36" t="s">
        <v>680</v>
      </c>
      <c r="G288" s="39">
        <v>0</v>
      </c>
      <c r="H288" s="36" t="s">
        <v>164</v>
      </c>
      <c r="I288" s="39">
        <v>6.75</v>
      </c>
      <c r="J288" s="41"/>
      <c r="K288" s="41"/>
      <c r="L288" s="41"/>
      <c r="M288" s="41"/>
    </row>
    <row r="289" spans="1:13" x14ac:dyDescent="0.25">
      <c r="A289" s="35"/>
      <c r="B289" s="47"/>
      <c r="C289" s="47"/>
      <c r="D289" s="36"/>
      <c r="E289" s="37"/>
      <c r="F289" s="36"/>
      <c r="G289" s="39"/>
      <c r="H289" s="47"/>
      <c r="I289" s="39"/>
      <c r="J289" s="41"/>
      <c r="K289" s="41"/>
      <c r="L289" s="41"/>
      <c r="M289" s="41"/>
    </row>
    <row r="290" spans="1:13" x14ac:dyDescent="0.25">
      <c r="A290" s="35"/>
      <c r="B290" s="47"/>
      <c r="C290" s="47"/>
      <c r="D290" s="36"/>
      <c r="E290" s="37"/>
      <c r="F290" s="36"/>
      <c r="G290" s="39"/>
      <c r="H290" s="36"/>
      <c r="I290" s="39"/>
      <c r="J290" s="41"/>
      <c r="K290" s="41"/>
      <c r="L290" s="41"/>
      <c r="M290" s="41"/>
    </row>
    <row r="291" spans="1:13" x14ac:dyDescent="0.25">
      <c r="A291" s="55" t="s">
        <v>402</v>
      </c>
      <c r="B291" s="56"/>
      <c r="C291" s="56"/>
      <c r="D291" s="57"/>
      <c r="E291" s="58"/>
      <c r="F291" s="57"/>
      <c r="G291" s="57"/>
      <c r="H291" s="57" t="s">
        <v>3</v>
      </c>
      <c r="I291" s="59"/>
      <c r="J291" s="60"/>
      <c r="K291" s="61">
        <v>1248258679</v>
      </c>
      <c r="L291" s="61">
        <v>21449000.199999999</v>
      </c>
      <c r="M291" s="61">
        <v>1269707678.9099998</v>
      </c>
    </row>
    <row r="292" spans="1:13" x14ac:dyDescent="0.25">
      <c r="A292" s="63"/>
      <c r="B292" s="3"/>
      <c r="C292" s="3"/>
      <c r="D292" s="6"/>
      <c r="E292" s="9"/>
      <c r="F292" s="6"/>
      <c r="G292" s="64"/>
      <c r="H292" s="65"/>
      <c r="I292" s="66"/>
      <c r="J292" s="67"/>
      <c r="K292" s="67"/>
      <c r="L292" s="67"/>
      <c r="M292" s="67"/>
    </row>
    <row r="293" spans="1:13" x14ac:dyDescent="0.25">
      <c r="A293" s="69" t="s">
        <v>713</v>
      </c>
      <c r="B293" s="69"/>
      <c r="C293" s="69" t="s">
        <v>714</v>
      </c>
      <c r="D293" s="6"/>
      <c r="E293" s="9"/>
      <c r="F293" s="6"/>
      <c r="G293" s="64"/>
      <c r="H293" s="65"/>
      <c r="I293" s="6"/>
      <c r="J293" s="6"/>
      <c r="K293" s="6"/>
      <c r="L293" s="6"/>
      <c r="M293" s="6"/>
    </row>
    <row r="294" spans="1:13" x14ac:dyDescent="0.25">
      <c r="A294" s="70" t="s">
        <v>405</v>
      </c>
      <c r="B294" s="47"/>
      <c r="C294" s="47"/>
      <c r="D294" s="6"/>
      <c r="E294" s="9"/>
      <c r="F294" s="6"/>
      <c r="G294" s="6"/>
      <c r="H294" s="71"/>
      <c r="I294" s="66"/>
      <c r="J294" s="6"/>
      <c r="K294" s="73"/>
      <c r="L294" s="6"/>
      <c r="M294" s="6"/>
    </row>
    <row r="295" spans="1:13" x14ac:dyDescent="0.25">
      <c r="A295" s="70" t="s">
        <v>406</v>
      </c>
      <c r="B295" s="3"/>
      <c r="C295" s="3"/>
      <c r="D295" s="6"/>
      <c r="E295" s="9"/>
      <c r="F295" s="6"/>
      <c r="G295" s="6"/>
      <c r="H295" s="6"/>
      <c r="I295" s="6"/>
      <c r="J295" s="72"/>
      <c r="K295" s="6"/>
      <c r="L295" s="6"/>
      <c r="M295" s="6"/>
    </row>
    <row r="296" spans="1:13" x14ac:dyDescent="0.25">
      <c r="A296" s="70" t="s">
        <v>407</v>
      </c>
      <c r="B296" s="3"/>
      <c r="C296" s="3"/>
      <c r="D296" s="6"/>
      <c r="E296" s="9"/>
      <c r="F296" s="6"/>
      <c r="G296" s="6"/>
      <c r="H296" s="6"/>
      <c r="I296" s="6"/>
      <c r="J296" s="6"/>
      <c r="K296" s="6"/>
      <c r="L296" s="6"/>
      <c r="M296" s="6"/>
    </row>
    <row r="297" spans="1:13" x14ac:dyDescent="0.25">
      <c r="A297" s="70" t="s">
        <v>408</v>
      </c>
      <c r="B297" s="3"/>
      <c r="C297" s="3"/>
      <c r="D297" s="6"/>
      <c r="E297" s="9"/>
      <c r="F297" s="6"/>
      <c r="G297" s="6"/>
      <c r="H297" s="6"/>
      <c r="I297" s="6"/>
      <c r="J297" s="6"/>
      <c r="K297" s="6"/>
      <c r="L297" s="6"/>
      <c r="M297" s="6"/>
    </row>
    <row r="298" spans="1:13" x14ac:dyDescent="0.25">
      <c r="A298" s="70" t="s">
        <v>409</v>
      </c>
      <c r="B298" s="3"/>
      <c r="C298" s="3"/>
      <c r="D298" s="6"/>
      <c r="E298" s="9"/>
      <c r="F298" s="6"/>
      <c r="G298" s="6"/>
      <c r="H298" s="6"/>
      <c r="I298" s="6"/>
      <c r="J298" s="6"/>
      <c r="K298" s="6"/>
      <c r="L298" s="6"/>
      <c r="M298" s="6"/>
    </row>
    <row r="299" spans="1:13" x14ac:dyDescent="0.25">
      <c r="A299" s="74" t="s">
        <v>410</v>
      </c>
      <c r="B299" s="74" t="s">
        <v>411</v>
      </c>
      <c r="C299" s="3"/>
      <c r="D299" s="6"/>
      <c r="E299" s="9"/>
      <c r="F299" s="6"/>
      <c r="G299" s="6"/>
      <c r="H299" s="6"/>
      <c r="I299" s="6"/>
      <c r="J299" s="6"/>
      <c r="K299" s="6"/>
      <c r="L299" s="6"/>
      <c r="M299" s="6"/>
    </row>
    <row r="300" spans="1:13" x14ac:dyDescent="0.25">
      <c r="A300" s="74" t="s">
        <v>412</v>
      </c>
      <c r="B300" s="3"/>
      <c r="C300" s="3"/>
      <c r="D300" s="6"/>
      <c r="E300" s="9"/>
      <c r="F300" s="6"/>
      <c r="G300" s="6"/>
      <c r="H300" s="6"/>
      <c r="I300" s="6"/>
      <c r="J300" s="6"/>
      <c r="K300" s="6"/>
      <c r="L300" s="6"/>
      <c r="M300" s="6"/>
    </row>
    <row r="301" spans="1:13" x14ac:dyDescent="0.25">
      <c r="A301" s="74" t="s">
        <v>413</v>
      </c>
      <c r="B301" s="3"/>
      <c r="C301" s="3"/>
      <c r="D301" s="6"/>
      <c r="E301" s="9"/>
      <c r="F301" s="6"/>
      <c r="G301" s="6"/>
      <c r="H301" s="6"/>
      <c r="I301" s="6"/>
      <c r="J301" s="6"/>
      <c r="K301" s="6"/>
      <c r="L301" s="6"/>
      <c r="M301" s="6"/>
    </row>
    <row r="302" spans="1:13" x14ac:dyDescent="0.25">
      <c r="A302" s="74" t="s">
        <v>414</v>
      </c>
      <c r="B302" s="3"/>
      <c r="C302" s="3"/>
      <c r="D302" s="6"/>
      <c r="E302" s="9"/>
      <c r="F302" s="6"/>
      <c r="G302" s="6"/>
      <c r="H302" s="6"/>
      <c r="I302" s="6"/>
      <c r="J302" s="6"/>
      <c r="K302" s="6"/>
      <c r="L302" s="6"/>
      <c r="M302" s="6"/>
    </row>
    <row r="303" spans="1:13" x14ac:dyDescent="0.25">
      <c r="A303" s="75" t="s">
        <v>415</v>
      </c>
      <c r="B303" s="75" t="s">
        <v>416</v>
      </c>
      <c r="C303" s="3"/>
      <c r="D303" s="6"/>
      <c r="E303" s="9"/>
      <c r="F303" s="6"/>
      <c r="G303" s="75" t="s">
        <v>417</v>
      </c>
      <c r="H303" s="6"/>
      <c r="I303" s="6"/>
      <c r="J303" s="6"/>
      <c r="K303" s="6"/>
      <c r="L303" s="6"/>
      <c r="M303" s="6"/>
    </row>
    <row r="304" spans="1:13" x14ac:dyDescent="0.25">
      <c r="A304" s="75" t="s">
        <v>418</v>
      </c>
      <c r="B304" s="75" t="s">
        <v>419</v>
      </c>
      <c r="C304" s="3"/>
      <c r="D304" s="6"/>
      <c r="E304" s="75" t="s">
        <v>420</v>
      </c>
      <c r="F304" s="6"/>
      <c r="G304" s="7"/>
      <c r="H304" s="6"/>
      <c r="I304" s="6"/>
      <c r="J304" s="6"/>
      <c r="K304" s="6"/>
      <c r="L304" s="6"/>
      <c r="M304" s="6"/>
    </row>
    <row r="305" spans="1:13" x14ac:dyDescent="0.25">
      <c r="A305" s="7"/>
      <c r="B305" s="7"/>
      <c r="C305" s="3"/>
      <c r="D305" s="6"/>
      <c r="E305" s="9"/>
      <c r="F305" s="6"/>
      <c r="G305" s="6"/>
      <c r="H305" s="6"/>
      <c r="I305" s="6"/>
      <c r="J305" s="6"/>
      <c r="K305" s="6"/>
      <c r="L305" s="6"/>
      <c r="M305" s="6"/>
    </row>
    <row r="306" spans="1:13" x14ac:dyDescent="0.25">
      <c r="A306" s="79" t="s">
        <v>421</v>
      </c>
      <c r="B306" s="3"/>
      <c r="C306" s="6"/>
      <c r="D306" s="6"/>
      <c r="E306" s="6"/>
      <c r="F306" s="6"/>
      <c r="G306" s="6"/>
      <c r="H306" s="6"/>
      <c r="I306" s="6"/>
      <c r="J306" s="6"/>
      <c r="K306" s="6"/>
      <c r="L306" s="6"/>
      <c r="M306" s="6"/>
    </row>
    <row r="307" spans="1:13" x14ac:dyDescent="0.25">
      <c r="A307" s="1" t="s">
        <v>422</v>
      </c>
      <c r="B307" s="3"/>
      <c r="C307" s="6"/>
      <c r="D307" s="6"/>
      <c r="E307" s="6"/>
      <c r="F307" s="6"/>
    </row>
    <row r="308" spans="1:13" x14ac:dyDescent="0.25">
      <c r="A308" s="79" t="s">
        <v>715</v>
      </c>
      <c r="B308" s="3"/>
      <c r="C308" s="6"/>
      <c r="D308" s="6"/>
      <c r="E308" s="6"/>
      <c r="F308" s="6"/>
    </row>
    <row r="309" spans="1:13" x14ac:dyDescent="0.25">
      <c r="A309" s="10"/>
      <c r="B309" s="2"/>
      <c r="C309" s="10"/>
      <c r="D309" s="10"/>
      <c r="E309" s="10"/>
      <c r="F309" s="10"/>
    </row>
    <row r="310" spans="1:13" x14ac:dyDescent="0.25">
      <c r="A310" s="80"/>
      <c r="B310" s="81"/>
      <c r="C310" s="82"/>
      <c r="D310" s="82" t="s">
        <v>424</v>
      </c>
      <c r="E310" s="81"/>
      <c r="F310" s="83" t="s">
        <v>425</v>
      </c>
    </row>
    <row r="311" spans="1:13" x14ac:dyDescent="0.25">
      <c r="A311" s="84" t="s">
        <v>4</v>
      </c>
      <c r="B311" s="85" t="s">
        <v>5</v>
      </c>
      <c r="C311" s="22"/>
      <c r="D311" s="85" t="s">
        <v>426</v>
      </c>
      <c r="E311" s="85" t="s">
        <v>427</v>
      </c>
      <c r="F311" s="86" t="s">
        <v>428</v>
      </c>
    </row>
    <row r="312" spans="1:13" x14ac:dyDescent="0.25">
      <c r="A312" s="84" t="s">
        <v>429</v>
      </c>
      <c r="B312" s="85" t="s">
        <v>430</v>
      </c>
      <c r="C312" s="85" t="s">
        <v>7</v>
      </c>
      <c r="D312" s="85" t="s">
        <v>431</v>
      </c>
      <c r="E312" s="85" t="s">
        <v>432</v>
      </c>
      <c r="F312" s="86" t="s">
        <v>433</v>
      </c>
    </row>
    <row r="313" spans="1:13" x14ac:dyDescent="0.25">
      <c r="A313" s="87"/>
      <c r="B313" s="88"/>
      <c r="C313" s="32"/>
      <c r="D313" s="88" t="s">
        <v>33</v>
      </c>
      <c r="E313" s="88" t="s">
        <v>33</v>
      </c>
      <c r="F313" s="89" t="s">
        <v>33</v>
      </c>
    </row>
    <row r="314" spans="1:13" x14ac:dyDescent="0.25">
      <c r="A314" s="10"/>
      <c r="B314" s="2"/>
      <c r="C314" s="10"/>
      <c r="D314" s="10"/>
      <c r="E314" s="10"/>
      <c r="F314" s="10"/>
    </row>
    <row r="315" spans="1:13" x14ac:dyDescent="0.25">
      <c r="A315" s="35" t="s">
        <v>434</v>
      </c>
      <c r="B315" s="36">
        <v>239</v>
      </c>
      <c r="C315" s="36" t="s">
        <v>52</v>
      </c>
      <c r="D315" s="90">
        <v>67944.88</v>
      </c>
      <c r="E315" s="90">
        <v>20895.740000000002</v>
      </c>
      <c r="F315" s="91"/>
    </row>
    <row r="316" spans="1:13" x14ac:dyDescent="0.25">
      <c r="A316" s="75" t="s">
        <v>684</v>
      </c>
      <c r="B316" s="2">
        <v>271</v>
      </c>
      <c r="C316" s="2" t="s">
        <v>97</v>
      </c>
      <c r="D316" s="90">
        <v>345036</v>
      </c>
      <c r="E316" s="90">
        <v>155433</v>
      </c>
      <c r="F316" s="91"/>
    </row>
    <row r="317" spans="1:13" x14ac:dyDescent="0.25">
      <c r="A317" s="75" t="s">
        <v>684</v>
      </c>
      <c r="B317" s="2">
        <v>271</v>
      </c>
      <c r="C317" s="2" t="s">
        <v>98</v>
      </c>
      <c r="D317" s="90">
        <v>77953</v>
      </c>
      <c r="E317" s="90">
        <v>39512</v>
      </c>
      <c r="F317" s="91"/>
    </row>
    <row r="318" spans="1:13" x14ac:dyDescent="0.25">
      <c r="A318" s="35" t="s">
        <v>435</v>
      </c>
      <c r="B318" s="47">
        <v>332</v>
      </c>
      <c r="C318" s="36" t="s">
        <v>167</v>
      </c>
      <c r="D318" s="90">
        <v>144817</v>
      </c>
      <c r="E318" s="90">
        <v>38640</v>
      </c>
      <c r="F318" s="91"/>
    </row>
    <row r="319" spans="1:13" x14ac:dyDescent="0.25">
      <c r="A319" s="35" t="s">
        <v>435</v>
      </c>
      <c r="B319" s="47">
        <v>332</v>
      </c>
      <c r="C319" s="36" t="s">
        <v>168</v>
      </c>
      <c r="D319" s="90">
        <v>268946</v>
      </c>
      <c r="E319" s="90">
        <v>71760</v>
      </c>
      <c r="F319" s="91"/>
    </row>
    <row r="320" spans="1:13" x14ac:dyDescent="0.25">
      <c r="A320" s="35" t="s">
        <v>436</v>
      </c>
      <c r="B320" s="47">
        <v>337</v>
      </c>
      <c r="C320" s="36" t="s">
        <v>37</v>
      </c>
      <c r="D320" s="90">
        <v>384931</v>
      </c>
      <c r="E320" s="90">
        <v>97300</v>
      </c>
      <c r="F320" s="91"/>
    </row>
    <row r="321" spans="1:12" x14ac:dyDescent="0.25">
      <c r="A321" s="35" t="s">
        <v>436</v>
      </c>
      <c r="B321" s="47">
        <v>337</v>
      </c>
      <c r="C321" s="36" t="s">
        <v>39</v>
      </c>
      <c r="D321" s="90">
        <v>70618</v>
      </c>
      <c r="E321" s="90">
        <v>18001</v>
      </c>
      <c r="F321" s="91"/>
    </row>
    <row r="322" spans="1:12" x14ac:dyDescent="0.25">
      <c r="A322" s="35" t="s">
        <v>436</v>
      </c>
      <c r="B322" s="47">
        <v>337</v>
      </c>
      <c r="C322" s="36" t="s">
        <v>685</v>
      </c>
      <c r="D322" s="90">
        <v>530713</v>
      </c>
      <c r="E322" s="90">
        <v>99886</v>
      </c>
      <c r="F322" s="91"/>
    </row>
    <row r="323" spans="1:12" x14ac:dyDescent="0.25">
      <c r="A323" s="35" t="s">
        <v>94</v>
      </c>
      <c r="B323" s="47">
        <v>363</v>
      </c>
      <c r="C323" s="36" t="s">
        <v>241</v>
      </c>
      <c r="D323" s="90">
        <v>30550</v>
      </c>
      <c r="E323" s="90">
        <v>27056</v>
      </c>
      <c r="F323" s="91"/>
    </row>
    <row r="324" spans="1:12" x14ac:dyDescent="0.25">
      <c r="A324" s="35" t="s">
        <v>94</v>
      </c>
      <c r="B324" s="47">
        <v>363</v>
      </c>
      <c r="C324" s="36" t="s">
        <v>242</v>
      </c>
      <c r="D324" s="90">
        <v>7332</v>
      </c>
      <c r="E324" s="90">
        <v>6493</v>
      </c>
      <c r="F324" s="91"/>
    </row>
    <row r="325" spans="1:12" x14ac:dyDescent="0.25">
      <c r="A325" s="35" t="s">
        <v>435</v>
      </c>
      <c r="B325" s="47">
        <v>383</v>
      </c>
      <c r="C325" s="36" t="s">
        <v>105</v>
      </c>
      <c r="D325" s="90">
        <v>49354</v>
      </c>
      <c r="E325" s="90">
        <v>49415</v>
      </c>
      <c r="F325" s="91"/>
    </row>
    <row r="326" spans="1:12" x14ac:dyDescent="0.25">
      <c r="A326" s="35" t="s">
        <v>244</v>
      </c>
      <c r="B326" s="47">
        <v>441</v>
      </c>
      <c r="C326" s="36" t="s">
        <v>324</v>
      </c>
      <c r="D326" s="90">
        <v>1336479</v>
      </c>
      <c r="E326" s="90">
        <v>66247</v>
      </c>
      <c r="F326" s="91"/>
    </row>
    <row r="327" spans="1:12" x14ac:dyDescent="0.25">
      <c r="A327" s="35" t="s">
        <v>244</v>
      </c>
      <c r="B327" s="47">
        <v>441</v>
      </c>
      <c r="C327" s="36" t="s">
        <v>326</v>
      </c>
      <c r="D327" s="90">
        <v>101525</v>
      </c>
      <c r="E327" s="90" t="s">
        <v>716</v>
      </c>
      <c r="F327" s="91"/>
    </row>
    <row r="328" spans="1:12" x14ac:dyDescent="0.25">
      <c r="A328" s="35" t="s">
        <v>147</v>
      </c>
      <c r="B328" s="47">
        <v>458</v>
      </c>
      <c r="C328" s="36" t="s">
        <v>340</v>
      </c>
      <c r="D328" s="90">
        <v>1186999</v>
      </c>
      <c r="E328" s="90">
        <v>91881</v>
      </c>
      <c r="F328" s="91"/>
    </row>
    <row r="329" spans="1:12" x14ac:dyDescent="0.25">
      <c r="A329" s="35" t="s">
        <v>147</v>
      </c>
      <c r="B329" s="47">
        <v>458</v>
      </c>
      <c r="C329" s="36" t="s">
        <v>341</v>
      </c>
      <c r="D329" s="90">
        <v>346970</v>
      </c>
      <c r="E329" s="90" t="s">
        <v>716</v>
      </c>
      <c r="F329" s="91"/>
    </row>
    <row r="330" spans="1:12" x14ac:dyDescent="0.25">
      <c r="A330" s="35"/>
      <c r="B330" s="47"/>
      <c r="C330" s="36"/>
      <c r="D330" s="90"/>
      <c r="E330" s="90"/>
      <c r="F330" s="91"/>
    </row>
    <row r="331" spans="1:12" x14ac:dyDescent="0.25">
      <c r="A331" s="92" t="s">
        <v>437</v>
      </c>
      <c r="B331" s="56"/>
      <c r="C331" s="57"/>
      <c r="D331" s="55">
        <v>4950167.88</v>
      </c>
      <c r="E331" s="55">
        <v>782519.74</v>
      </c>
      <c r="F331" s="55">
        <v>0</v>
      </c>
    </row>
    <row r="333" spans="1:12" x14ac:dyDescent="0.25">
      <c r="A333" s="8" t="s">
        <v>438</v>
      </c>
      <c r="B333" s="76"/>
      <c r="C333" s="76"/>
      <c r="D333" s="6"/>
      <c r="E333" s="6"/>
      <c r="F333" s="93"/>
      <c r="G333" s="93"/>
      <c r="H333" s="6"/>
      <c r="I333" s="6"/>
      <c r="J333" s="6"/>
      <c r="K333" s="6"/>
      <c r="L333" s="94"/>
    </row>
    <row r="334" spans="1:12" x14ac:dyDescent="0.25">
      <c r="A334" s="1" t="s">
        <v>422</v>
      </c>
      <c r="B334" s="76"/>
      <c r="C334" s="76"/>
      <c r="D334" s="6"/>
      <c r="E334" s="6"/>
      <c r="F334" s="93"/>
      <c r="G334" s="93"/>
      <c r="H334" s="6"/>
      <c r="I334" s="6"/>
      <c r="J334" s="6"/>
      <c r="K334" s="6"/>
      <c r="L334" s="94"/>
    </row>
    <row r="335" spans="1:12" x14ac:dyDescent="0.25">
      <c r="A335" s="79" t="s">
        <v>715</v>
      </c>
      <c r="B335" s="6"/>
      <c r="C335" s="6"/>
      <c r="D335" s="6"/>
      <c r="E335" s="6"/>
      <c r="F335" s="93"/>
      <c r="G335" s="93"/>
      <c r="H335" s="6"/>
      <c r="I335" s="6"/>
      <c r="J335" s="6"/>
      <c r="K335" s="6"/>
      <c r="L335" s="94"/>
    </row>
    <row r="336" spans="1:12" x14ac:dyDescent="0.25">
      <c r="A336" s="10"/>
      <c r="B336" s="10"/>
      <c r="C336" s="10"/>
      <c r="D336" s="10"/>
      <c r="E336" s="10"/>
      <c r="F336" s="95"/>
      <c r="G336" s="95"/>
      <c r="H336" s="10"/>
      <c r="I336" s="10"/>
      <c r="J336" s="10"/>
      <c r="K336" s="10"/>
      <c r="L336" s="94"/>
    </row>
    <row r="337" spans="1:12" x14ac:dyDescent="0.25">
      <c r="A337" s="80"/>
      <c r="B337" s="81" t="s">
        <v>439</v>
      </c>
      <c r="C337" s="81"/>
      <c r="D337" s="81"/>
      <c r="E337" s="96"/>
      <c r="F337" s="81" t="s">
        <v>440</v>
      </c>
      <c r="G337" s="81" t="s">
        <v>441</v>
      </c>
      <c r="H337" s="81" t="s">
        <v>442</v>
      </c>
      <c r="I337" s="81" t="s">
        <v>14</v>
      </c>
      <c r="J337" s="81" t="s">
        <v>442</v>
      </c>
      <c r="K337" s="81" t="s">
        <v>443</v>
      </c>
      <c r="L337" s="81" t="s">
        <v>444</v>
      </c>
    </row>
    <row r="338" spans="1:12" x14ac:dyDescent="0.25">
      <c r="A338" s="84" t="s">
        <v>445</v>
      </c>
      <c r="B338" s="85" t="s">
        <v>446</v>
      </c>
      <c r="C338" s="85" t="s">
        <v>447</v>
      </c>
      <c r="D338" s="85" t="s">
        <v>5</v>
      </c>
      <c r="E338" s="85" t="s">
        <v>7</v>
      </c>
      <c r="F338" s="85" t="s">
        <v>15</v>
      </c>
      <c r="G338" s="85" t="s">
        <v>448</v>
      </c>
      <c r="H338" s="85" t="s">
        <v>449</v>
      </c>
      <c r="I338" s="85" t="s">
        <v>450</v>
      </c>
      <c r="J338" s="85" t="s">
        <v>451</v>
      </c>
      <c r="K338" s="85" t="s">
        <v>452</v>
      </c>
      <c r="L338" s="85" t="s">
        <v>453</v>
      </c>
    </row>
    <row r="339" spans="1:12" x14ac:dyDescent="0.25">
      <c r="A339" s="84" t="s">
        <v>429</v>
      </c>
      <c r="B339" s="85" t="s">
        <v>454</v>
      </c>
      <c r="C339" s="85" t="s">
        <v>455</v>
      </c>
      <c r="D339" s="85" t="s">
        <v>456</v>
      </c>
      <c r="E339" s="22"/>
      <c r="F339" s="85" t="s">
        <v>457</v>
      </c>
      <c r="G339" s="85" t="s">
        <v>458</v>
      </c>
      <c r="H339" s="85" t="s">
        <v>459</v>
      </c>
      <c r="I339" s="85" t="s">
        <v>460</v>
      </c>
      <c r="J339" s="85" t="s">
        <v>21</v>
      </c>
      <c r="K339" s="97" t="s">
        <v>21</v>
      </c>
      <c r="L339" s="97" t="s">
        <v>461</v>
      </c>
    </row>
    <row r="340" spans="1:12" x14ac:dyDescent="0.25">
      <c r="A340" s="87"/>
      <c r="B340" s="88" t="s">
        <v>462</v>
      </c>
      <c r="C340" s="88"/>
      <c r="D340" s="88"/>
      <c r="E340" s="32"/>
      <c r="F340" s="98"/>
      <c r="G340" s="98"/>
      <c r="H340" s="88"/>
      <c r="I340" s="88" t="s">
        <v>33</v>
      </c>
      <c r="J340" s="88"/>
      <c r="K340" s="99"/>
      <c r="L340" s="99" t="s">
        <v>463</v>
      </c>
    </row>
    <row r="341" spans="1:12" x14ac:dyDescent="0.25">
      <c r="A341" s="10"/>
      <c r="B341" s="10"/>
      <c r="C341" s="10"/>
      <c r="D341" s="10"/>
      <c r="E341" s="10"/>
      <c r="F341" s="95"/>
      <c r="G341" s="95"/>
      <c r="H341" s="10"/>
      <c r="I341" s="10"/>
      <c r="J341" s="10"/>
      <c r="K341" s="10"/>
      <c r="L341" s="94"/>
    </row>
    <row r="342" spans="1:12" x14ac:dyDescent="0.25">
      <c r="A342" s="131" t="s">
        <v>717</v>
      </c>
      <c r="B342" s="35"/>
      <c r="C342" s="6"/>
      <c r="D342" s="47"/>
      <c r="E342" s="36"/>
      <c r="F342" s="101"/>
      <c r="G342" s="36"/>
      <c r="H342" s="102"/>
      <c r="I342" s="102"/>
      <c r="J342" s="102"/>
      <c r="K342" s="102"/>
      <c r="L342" s="94"/>
    </row>
    <row r="343" spans="1:12" x14ac:dyDescent="0.25">
      <c r="A343" s="35"/>
      <c r="B343" s="35"/>
      <c r="C343" s="6"/>
      <c r="D343" s="47"/>
      <c r="E343" s="36"/>
      <c r="F343" s="101"/>
      <c r="G343" s="36"/>
      <c r="H343" s="102"/>
      <c r="I343" s="102"/>
      <c r="J343" s="102"/>
      <c r="K343" s="102"/>
      <c r="L343" s="94"/>
    </row>
    <row r="344" spans="1:12" x14ac:dyDescent="0.25">
      <c r="A344" s="103" t="s">
        <v>437</v>
      </c>
      <c r="B344" s="57"/>
      <c r="C344" s="57"/>
      <c r="D344" s="57"/>
      <c r="E344" s="57"/>
      <c r="F344" s="104"/>
      <c r="G344" s="104"/>
      <c r="H344" s="55"/>
      <c r="I344" s="59">
        <v>0</v>
      </c>
      <c r="J344" s="59">
        <v>0</v>
      </c>
      <c r="K344" s="59">
        <v>0</v>
      </c>
      <c r="L344" s="55"/>
    </row>
    <row r="345" spans="1:12" x14ac:dyDescent="0.25">
      <c r="A345" s="107"/>
      <c r="B345" s="6"/>
      <c r="C345" s="6"/>
      <c r="D345" s="6"/>
      <c r="E345" s="6"/>
      <c r="F345" s="93"/>
      <c r="G345" s="93"/>
      <c r="H345" s="63"/>
      <c r="I345" s="63"/>
      <c r="J345" s="63"/>
      <c r="K345" s="63"/>
      <c r="L345" s="94"/>
    </row>
    <row r="346" spans="1:12" x14ac:dyDescent="0.25">
      <c r="A346" s="108" t="s">
        <v>465</v>
      </c>
      <c r="B346" s="6"/>
      <c r="C346" s="6"/>
      <c r="D346" s="6"/>
      <c r="E346" s="6"/>
      <c r="F346" s="93"/>
      <c r="G346" s="93"/>
      <c r="H346" s="68"/>
      <c r="I346" s="68"/>
      <c r="J346" s="68"/>
      <c r="K346" s="68"/>
      <c r="L346" s="94"/>
    </row>
    <row r="347" spans="1:12" x14ac:dyDescent="0.25">
      <c r="A347" s="70" t="s">
        <v>466</v>
      </c>
      <c r="B347" s="6"/>
      <c r="C347" s="6"/>
      <c r="D347" s="6"/>
      <c r="E347" s="72"/>
      <c r="F347" s="109"/>
      <c r="G347" s="110"/>
      <c r="H347" s="68"/>
      <c r="I347" s="68"/>
      <c r="J347" s="68"/>
      <c r="K347" s="68"/>
      <c r="L347" s="94"/>
    </row>
    <row r="348" spans="1:12" x14ac:dyDescent="0.25">
      <c r="A348" s="70" t="s">
        <v>467</v>
      </c>
      <c r="B348" s="6"/>
      <c r="C348" s="6"/>
      <c r="D348" s="6"/>
      <c r="E348" s="6"/>
      <c r="F348" s="93"/>
      <c r="G348" s="93"/>
      <c r="H348" s="6"/>
      <c r="I348" s="6"/>
      <c r="J348" s="6"/>
      <c r="K348" s="6"/>
      <c r="L348" s="94"/>
    </row>
    <row r="349" spans="1:12" x14ac:dyDescent="0.25">
      <c r="A349" s="132"/>
      <c r="B349" s="6"/>
      <c r="C349" s="6"/>
      <c r="D349" s="6"/>
      <c r="E349" s="6"/>
      <c r="F349" s="93"/>
      <c r="G349" s="93"/>
      <c r="H349" s="68"/>
      <c r="I349" s="68"/>
      <c r="J349" s="68"/>
      <c r="K349" s="68"/>
      <c r="L349" s="94"/>
    </row>
    <row r="351" spans="1:12" x14ac:dyDescent="0.25">
      <c r="A351" s="111"/>
      <c r="B351" s="111"/>
      <c r="C351" s="112"/>
      <c r="D351" s="112"/>
      <c r="E351" s="112"/>
      <c r="F351" s="112"/>
    </row>
    <row r="352" spans="1:12" x14ac:dyDescent="0.25">
      <c r="A352" s="113" t="s">
        <v>468</v>
      </c>
      <c r="B352" s="114"/>
      <c r="C352" s="114"/>
      <c r="D352" s="114"/>
      <c r="E352" s="114"/>
      <c r="F352" s="115"/>
    </row>
    <row r="353" spans="1:6" ht="52.5" x14ac:dyDescent="0.25">
      <c r="A353" s="116" t="s">
        <v>469</v>
      </c>
      <c r="B353" s="117" t="s">
        <v>470</v>
      </c>
      <c r="C353" s="117" t="s">
        <v>471</v>
      </c>
      <c r="D353" s="118" t="s">
        <v>472</v>
      </c>
      <c r="E353" s="117" t="s">
        <v>473</v>
      </c>
      <c r="F353" s="119" t="s">
        <v>474</v>
      </c>
    </row>
    <row r="354" spans="1:6" ht="135" x14ac:dyDescent="0.25">
      <c r="A354" s="120">
        <v>193</v>
      </c>
      <c r="B354" s="121" t="s">
        <v>35</v>
      </c>
      <c r="C354" s="121" t="s">
        <v>475</v>
      </c>
      <c r="D354" s="121" t="s">
        <v>476</v>
      </c>
      <c r="E354" s="122" t="s">
        <v>477</v>
      </c>
      <c r="F354" s="122" t="s">
        <v>478</v>
      </c>
    </row>
    <row r="355" spans="1:6" ht="135" x14ac:dyDescent="0.25">
      <c r="A355" s="123">
        <v>199</v>
      </c>
      <c r="B355" s="124" t="s">
        <v>40</v>
      </c>
      <c r="C355" s="124" t="s">
        <v>475</v>
      </c>
      <c r="D355" s="124" t="s">
        <v>476</v>
      </c>
      <c r="E355" s="125" t="s">
        <v>477</v>
      </c>
      <c r="F355" s="125" t="s">
        <v>479</v>
      </c>
    </row>
    <row r="356" spans="1:6" ht="191.25" x14ac:dyDescent="0.25">
      <c r="A356" s="120">
        <v>202</v>
      </c>
      <c r="B356" s="121" t="s">
        <v>43</v>
      </c>
      <c r="C356" s="121" t="s">
        <v>475</v>
      </c>
      <c r="D356" s="121" t="s">
        <v>476</v>
      </c>
      <c r="E356" s="122" t="s">
        <v>480</v>
      </c>
      <c r="F356" s="122" t="s">
        <v>481</v>
      </c>
    </row>
    <row r="357" spans="1:6" ht="56.25" x14ac:dyDescent="0.25">
      <c r="A357" s="123">
        <v>211</v>
      </c>
      <c r="B357" s="124" t="s">
        <v>48</v>
      </c>
      <c r="C357" s="124" t="s">
        <v>482</v>
      </c>
      <c r="D357" s="124" t="s">
        <v>476</v>
      </c>
      <c r="E357" s="124" t="s">
        <v>483</v>
      </c>
      <c r="F357" s="124" t="s">
        <v>484</v>
      </c>
    </row>
    <row r="358" spans="1:6" ht="67.5" x14ac:dyDescent="0.25">
      <c r="A358" s="120">
        <v>221</v>
      </c>
      <c r="B358" s="121" t="s">
        <v>53</v>
      </c>
      <c r="C358" s="121" t="s">
        <v>482</v>
      </c>
      <c r="D358" s="121" t="s">
        <v>485</v>
      </c>
      <c r="E358" s="124" t="s">
        <v>486</v>
      </c>
      <c r="F358" s="124" t="s">
        <v>487</v>
      </c>
    </row>
    <row r="359" spans="1:6" ht="45" x14ac:dyDescent="0.25">
      <c r="A359" s="123">
        <v>225</v>
      </c>
      <c r="B359" s="124" t="s">
        <v>61</v>
      </c>
      <c r="C359" s="124" t="s">
        <v>488</v>
      </c>
      <c r="D359" s="124" t="s">
        <v>489</v>
      </c>
      <c r="E359" s="124" t="s">
        <v>490</v>
      </c>
      <c r="F359" s="124" t="s">
        <v>491</v>
      </c>
    </row>
    <row r="360" spans="1:6" ht="22.5" x14ac:dyDescent="0.25">
      <c r="A360" s="120">
        <v>226</v>
      </c>
      <c r="B360" s="121" t="s">
        <v>492</v>
      </c>
      <c r="C360" s="121" t="s">
        <v>482</v>
      </c>
      <c r="D360" s="121" t="s">
        <v>476</v>
      </c>
      <c r="E360" s="121" t="s">
        <v>493</v>
      </c>
      <c r="F360" s="121" t="s">
        <v>494</v>
      </c>
    </row>
    <row r="361" spans="1:6" ht="22.5" x14ac:dyDescent="0.25">
      <c r="A361" s="123">
        <v>228</v>
      </c>
      <c r="B361" s="124" t="s">
        <v>66</v>
      </c>
      <c r="C361" s="124" t="s">
        <v>488</v>
      </c>
      <c r="D361" s="124" t="s">
        <v>489</v>
      </c>
      <c r="E361" s="124" t="s">
        <v>495</v>
      </c>
      <c r="F361" s="124" t="s">
        <v>495</v>
      </c>
    </row>
    <row r="362" spans="1:6" ht="45" x14ac:dyDescent="0.25">
      <c r="A362" s="120">
        <v>233</v>
      </c>
      <c r="B362" s="121" t="s">
        <v>496</v>
      </c>
      <c r="C362" s="121" t="s">
        <v>482</v>
      </c>
      <c r="D362" s="121" t="s">
        <v>497</v>
      </c>
      <c r="E362" s="124" t="s">
        <v>498</v>
      </c>
      <c r="F362" s="124" t="s">
        <v>499</v>
      </c>
    </row>
    <row r="363" spans="1:6" ht="67.5" x14ac:dyDescent="0.25">
      <c r="A363" s="123">
        <v>236</v>
      </c>
      <c r="B363" s="124" t="s">
        <v>68</v>
      </c>
      <c r="C363" s="124" t="s">
        <v>475</v>
      </c>
      <c r="D363" s="124" t="s">
        <v>489</v>
      </c>
      <c r="E363" s="124" t="s">
        <v>500</v>
      </c>
      <c r="F363" s="124" t="s">
        <v>501</v>
      </c>
    </row>
    <row r="364" spans="1:6" ht="33.75" x14ac:dyDescent="0.25">
      <c r="A364" s="120">
        <v>239</v>
      </c>
      <c r="B364" s="121" t="s">
        <v>73</v>
      </c>
      <c r="C364" s="121" t="s">
        <v>502</v>
      </c>
      <c r="D364" s="121" t="s">
        <v>476</v>
      </c>
      <c r="E364" s="121" t="s">
        <v>503</v>
      </c>
      <c r="F364" s="121" t="s">
        <v>503</v>
      </c>
    </row>
    <row r="365" spans="1:6" ht="22.5" x14ac:dyDescent="0.25">
      <c r="A365" s="123">
        <v>243</v>
      </c>
      <c r="B365" s="124" t="s">
        <v>504</v>
      </c>
      <c r="C365" s="124" t="s">
        <v>502</v>
      </c>
      <c r="D365" s="124" t="s">
        <v>476</v>
      </c>
      <c r="E365" s="124" t="s">
        <v>505</v>
      </c>
      <c r="F365" s="124" t="s">
        <v>505</v>
      </c>
    </row>
    <row r="366" spans="1:6" ht="101.25" x14ac:dyDescent="0.25">
      <c r="A366" s="120">
        <v>245</v>
      </c>
      <c r="B366" s="121" t="s">
        <v>76</v>
      </c>
      <c r="C366" s="121" t="s">
        <v>482</v>
      </c>
      <c r="D366" s="121" t="s">
        <v>485</v>
      </c>
      <c r="E366" s="124" t="s">
        <v>506</v>
      </c>
      <c r="F366" s="124" t="s">
        <v>507</v>
      </c>
    </row>
    <row r="367" spans="1:6" ht="101.25" x14ac:dyDescent="0.25">
      <c r="A367" s="123">
        <v>247</v>
      </c>
      <c r="B367" s="124" t="s">
        <v>81</v>
      </c>
      <c r="C367" s="124" t="s">
        <v>482</v>
      </c>
      <c r="D367" s="124" t="s">
        <v>485</v>
      </c>
      <c r="E367" s="124" t="s">
        <v>508</v>
      </c>
      <c r="F367" s="124" t="s">
        <v>509</v>
      </c>
    </row>
    <row r="368" spans="1:6" ht="33.75" x14ac:dyDescent="0.25">
      <c r="A368" s="120">
        <v>262</v>
      </c>
      <c r="B368" s="121" t="s">
        <v>86</v>
      </c>
      <c r="C368" s="121" t="s">
        <v>510</v>
      </c>
      <c r="D368" s="121" t="s">
        <v>476</v>
      </c>
      <c r="E368" s="121" t="s">
        <v>511</v>
      </c>
      <c r="F368" s="121" t="s">
        <v>511</v>
      </c>
    </row>
    <row r="369" spans="1:6" ht="78.75" x14ac:dyDescent="0.25">
      <c r="A369" s="123">
        <v>265</v>
      </c>
      <c r="B369" s="124" t="s">
        <v>512</v>
      </c>
      <c r="C369" s="124" t="s">
        <v>513</v>
      </c>
      <c r="D369" s="124" t="s">
        <v>485</v>
      </c>
      <c r="E369" s="124" t="s">
        <v>514</v>
      </c>
      <c r="F369" s="124" t="s">
        <v>515</v>
      </c>
    </row>
    <row r="370" spans="1:6" ht="22.5" x14ac:dyDescent="0.25">
      <c r="A370" s="120">
        <v>270</v>
      </c>
      <c r="B370" s="121" t="s">
        <v>93</v>
      </c>
      <c r="C370" s="121" t="s">
        <v>488</v>
      </c>
      <c r="D370" s="121" t="s">
        <v>489</v>
      </c>
      <c r="E370" s="121" t="s">
        <v>495</v>
      </c>
      <c r="F370" s="121" t="s">
        <v>495</v>
      </c>
    </row>
    <row r="371" spans="1:6" ht="101.25" x14ac:dyDescent="0.25">
      <c r="A371" s="123">
        <v>271</v>
      </c>
      <c r="B371" s="124" t="s">
        <v>95</v>
      </c>
      <c r="C371" s="124" t="s">
        <v>516</v>
      </c>
      <c r="D371" s="124" t="s">
        <v>485</v>
      </c>
      <c r="E371" s="124" t="s">
        <v>517</v>
      </c>
      <c r="F371" s="124" t="s">
        <v>518</v>
      </c>
    </row>
    <row r="372" spans="1:6" ht="33.75" x14ac:dyDescent="0.25">
      <c r="A372" s="120">
        <v>278</v>
      </c>
      <c r="B372" s="121" t="s">
        <v>519</v>
      </c>
      <c r="C372" s="121" t="s">
        <v>520</v>
      </c>
      <c r="D372" s="121" t="s">
        <v>476</v>
      </c>
      <c r="E372" s="121" t="s">
        <v>521</v>
      </c>
      <c r="F372" s="121" t="s">
        <v>521</v>
      </c>
    </row>
    <row r="373" spans="1:6" ht="33.75" x14ac:dyDescent="0.25">
      <c r="A373" s="123">
        <v>280</v>
      </c>
      <c r="B373" s="124" t="s">
        <v>100</v>
      </c>
      <c r="C373" s="124" t="s">
        <v>482</v>
      </c>
      <c r="D373" s="124" t="s">
        <v>522</v>
      </c>
      <c r="E373" s="124" t="s">
        <v>523</v>
      </c>
      <c r="F373" s="124" t="s">
        <v>524</v>
      </c>
    </row>
    <row r="374" spans="1:6" ht="90" x14ac:dyDescent="0.25">
      <c r="A374" s="120">
        <v>282</v>
      </c>
      <c r="B374" s="121" t="s">
        <v>104</v>
      </c>
      <c r="C374" s="121" t="s">
        <v>516</v>
      </c>
      <c r="D374" s="121" t="s">
        <v>485</v>
      </c>
      <c r="E374" s="124" t="s">
        <v>525</v>
      </c>
      <c r="F374" s="124" t="s">
        <v>526</v>
      </c>
    </row>
    <row r="375" spans="1:6" ht="78.75" x14ac:dyDescent="0.25">
      <c r="A375" s="123">
        <v>283</v>
      </c>
      <c r="B375" s="124" t="s">
        <v>110</v>
      </c>
      <c r="C375" s="124" t="s">
        <v>475</v>
      </c>
      <c r="D375" s="124" t="s">
        <v>489</v>
      </c>
      <c r="E375" s="124" t="s">
        <v>527</v>
      </c>
      <c r="F375" s="124" t="s">
        <v>528</v>
      </c>
    </row>
    <row r="376" spans="1:6" x14ac:dyDescent="0.25">
      <c r="A376" s="120">
        <v>290</v>
      </c>
      <c r="B376" s="121" t="s">
        <v>114</v>
      </c>
      <c r="C376" s="121" t="s">
        <v>516</v>
      </c>
      <c r="D376" s="121" t="s">
        <v>529</v>
      </c>
      <c r="E376" s="121" t="s">
        <v>530</v>
      </c>
      <c r="F376" s="121" t="s">
        <v>531</v>
      </c>
    </row>
    <row r="377" spans="1:6" ht="101.25" x14ac:dyDescent="0.25">
      <c r="A377" s="123">
        <v>294</v>
      </c>
      <c r="B377" s="124" t="s">
        <v>118</v>
      </c>
      <c r="C377" s="124" t="s">
        <v>482</v>
      </c>
      <c r="D377" s="124" t="s">
        <v>485</v>
      </c>
      <c r="E377" s="125" t="s">
        <v>532</v>
      </c>
      <c r="F377" s="125" t="s">
        <v>533</v>
      </c>
    </row>
    <row r="378" spans="1:6" ht="45" x14ac:dyDescent="0.25">
      <c r="A378" s="120">
        <v>295</v>
      </c>
      <c r="B378" s="121" t="s">
        <v>534</v>
      </c>
      <c r="C378" s="121" t="s">
        <v>516</v>
      </c>
      <c r="D378" s="121" t="s">
        <v>535</v>
      </c>
      <c r="E378" s="121" t="s">
        <v>536</v>
      </c>
      <c r="F378" s="121" t="s">
        <v>536</v>
      </c>
    </row>
    <row r="379" spans="1:6" x14ac:dyDescent="0.25">
      <c r="A379" s="123">
        <v>299</v>
      </c>
      <c r="B379" s="124" t="s">
        <v>122</v>
      </c>
      <c r="C379" s="124" t="s">
        <v>516</v>
      </c>
      <c r="D379" s="124" t="s">
        <v>529</v>
      </c>
      <c r="E379" s="124" t="s">
        <v>530</v>
      </c>
      <c r="F379" s="124" t="s">
        <v>531</v>
      </c>
    </row>
    <row r="380" spans="1:6" ht="45" x14ac:dyDescent="0.25">
      <c r="A380" s="120">
        <v>300</v>
      </c>
      <c r="B380" s="121" t="s">
        <v>125</v>
      </c>
      <c r="C380" s="121" t="s">
        <v>513</v>
      </c>
      <c r="D380" s="121" t="s">
        <v>489</v>
      </c>
      <c r="E380" s="121" t="s">
        <v>537</v>
      </c>
      <c r="F380" s="121" t="s">
        <v>538</v>
      </c>
    </row>
    <row r="381" spans="1:6" ht="45" x14ac:dyDescent="0.25">
      <c r="A381" s="123">
        <v>304</v>
      </c>
      <c r="B381" s="124" t="s">
        <v>539</v>
      </c>
      <c r="C381" s="124" t="s">
        <v>510</v>
      </c>
      <c r="D381" s="124" t="s">
        <v>540</v>
      </c>
      <c r="E381" s="124" t="s">
        <v>541</v>
      </c>
      <c r="F381" s="124" t="s">
        <v>542</v>
      </c>
    </row>
    <row r="382" spans="1:6" ht="33.75" x14ac:dyDescent="0.25">
      <c r="A382" s="123" t="s">
        <v>543</v>
      </c>
      <c r="B382" s="124" t="s">
        <v>132</v>
      </c>
      <c r="C382" s="124" t="s">
        <v>482</v>
      </c>
      <c r="D382" s="124" t="s">
        <v>544</v>
      </c>
      <c r="E382" s="124" t="s">
        <v>545</v>
      </c>
      <c r="F382" s="124" t="s">
        <v>546</v>
      </c>
    </row>
    <row r="383" spans="1:6" ht="56.25" x14ac:dyDescent="0.25">
      <c r="A383" s="120">
        <v>311</v>
      </c>
      <c r="B383" s="121" t="s">
        <v>547</v>
      </c>
      <c r="C383" s="121" t="s">
        <v>510</v>
      </c>
      <c r="D383" s="121" t="s">
        <v>548</v>
      </c>
      <c r="E383" s="121" t="s">
        <v>549</v>
      </c>
      <c r="F383" s="121" t="s">
        <v>550</v>
      </c>
    </row>
    <row r="384" spans="1:6" ht="33.75" x14ac:dyDescent="0.25">
      <c r="A384" s="123">
        <v>312</v>
      </c>
      <c r="B384" s="124" t="s">
        <v>551</v>
      </c>
      <c r="C384" s="124" t="s">
        <v>552</v>
      </c>
      <c r="D384" s="124" t="s">
        <v>476</v>
      </c>
      <c r="E384" s="124" t="s">
        <v>553</v>
      </c>
      <c r="F384" s="124" t="s">
        <v>553</v>
      </c>
    </row>
    <row r="385" spans="1:6" ht="123.75" x14ac:dyDescent="0.25">
      <c r="A385" s="120">
        <v>313</v>
      </c>
      <c r="B385" s="121" t="s">
        <v>554</v>
      </c>
      <c r="C385" s="121" t="s">
        <v>555</v>
      </c>
      <c r="D385" s="121" t="s">
        <v>556</v>
      </c>
      <c r="E385" s="124" t="s">
        <v>557</v>
      </c>
      <c r="F385" s="121" t="s">
        <v>558</v>
      </c>
    </row>
    <row r="386" spans="1:6" ht="33.75" x14ac:dyDescent="0.25">
      <c r="A386" s="123">
        <v>315</v>
      </c>
      <c r="B386" s="124" t="s">
        <v>148</v>
      </c>
      <c r="C386" s="124" t="s">
        <v>559</v>
      </c>
      <c r="D386" s="124" t="s">
        <v>529</v>
      </c>
      <c r="E386" s="124" t="s">
        <v>560</v>
      </c>
      <c r="F386" s="124" t="s">
        <v>531</v>
      </c>
    </row>
    <row r="387" spans="1:6" x14ac:dyDescent="0.25">
      <c r="A387" s="120">
        <v>316</v>
      </c>
      <c r="B387" s="121" t="s">
        <v>148</v>
      </c>
      <c r="C387" s="121" t="s">
        <v>516</v>
      </c>
      <c r="D387" s="121" t="s">
        <v>529</v>
      </c>
      <c r="E387" s="121" t="s">
        <v>530</v>
      </c>
      <c r="F387" s="121" t="s">
        <v>531</v>
      </c>
    </row>
    <row r="388" spans="1:6" ht="22.5" x14ac:dyDescent="0.25">
      <c r="A388" s="123">
        <v>319</v>
      </c>
      <c r="B388" s="124" t="s">
        <v>151</v>
      </c>
      <c r="C388" s="124" t="s">
        <v>488</v>
      </c>
      <c r="D388" s="124" t="s">
        <v>489</v>
      </c>
      <c r="E388" s="124" t="s">
        <v>495</v>
      </c>
      <c r="F388" s="124" t="s">
        <v>495</v>
      </c>
    </row>
    <row r="389" spans="1:6" ht="112.5" x14ac:dyDescent="0.25">
      <c r="A389" s="120">
        <v>322</v>
      </c>
      <c r="B389" s="121" t="s">
        <v>153</v>
      </c>
      <c r="C389" s="121" t="s">
        <v>516</v>
      </c>
      <c r="D389" s="121" t="s">
        <v>485</v>
      </c>
      <c r="E389" s="124" t="s">
        <v>561</v>
      </c>
      <c r="F389" s="124" t="s">
        <v>507</v>
      </c>
    </row>
    <row r="390" spans="1:6" ht="67.5" x14ac:dyDescent="0.25">
      <c r="A390" s="123">
        <v>323</v>
      </c>
      <c r="B390" s="124" t="s">
        <v>562</v>
      </c>
      <c r="C390" s="124" t="s">
        <v>552</v>
      </c>
      <c r="D390" s="124" t="s">
        <v>563</v>
      </c>
      <c r="E390" s="124" t="s">
        <v>564</v>
      </c>
      <c r="F390" s="124" t="s">
        <v>565</v>
      </c>
    </row>
    <row r="391" spans="1:6" ht="22.5" x14ac:dyDescent="0.25">
      <c r="A391" s="120">
        <v>330</v>
      </c>
      <c r="B391" s="121" t="s">
        <v>162</v>
      </c>
      <c r="C391" s="121" t="s">
        <v>513</v>
      </c>
      <c r="D391" s="121" t="s">
        <v>566</v>
      </c>
      <c r="E391" s="121" t="s">
        <v>567</v>
      </c>
      <c r="F391" s="121" t="s">
        <v>567</v>
      </c>
    </row>
    <row r="392" spans="1:6" ht="33.75" x14ac:dyDescent="0.25">
      <c r="A392" s="123">
        <v>331</v>
      </c>
      <c r="B392" s="124" t="s">
        <v>166</v>
      </c>
      <c r="C392" s="124" t="s">
        <v>559</v>
      </c>
      <c r="D392" s="124" t="s">
        <v>568</v>
      </c>
      <c r="E392" s="124" t="s">
        <v>569</v>
      </c>
      <c r="F392" s="124" t="s">
        <v>570</v>
      </c>
    </row>
    <row r="393" spans="1:6" ht="45" x14ac:dyDescent="0.25">
      <c r="A393" s="123">
        <v>332</v>
      </c>
      <c r="B393" s="124" t="s">
        <v>166</v>
      </c>
      <c r="C393" s="124" t="s">
        <v>571</v>
      </c>
      <c r="D393" s="124" t="s">
        <v>572</v>
      </c>
      <c r="E393" s="124" t="s">
        <v>573</v>
      </c>
      <c r="F393" s="124" t="s">
        <v>574</v>
      </c>
    </row>
    <row r="394" spans="1:6" ht="33.75" x14ac:dyDescent="0.25">
      <c r="A394" s="120" t="s">
        <v>575</v>
      </c>
      <c r="B394" s="121" t="s">
        <v>142</v>
      </c>
      <c r="C394" s="121" t="s">
        <v>482</v>
      </c>
      <c r="D394" s="121" t="s">
        <v>544</v>
      </c>
      <c r="E394" s="121" t="s">
        <v>545</v>
      </c>
      <c r="F394" s="121" t="s">
        <v>546</v>
      </c>
    </row>
    <row r="395" spans="1:6" ht="22.5" x14ac:dyDescent="0.25">
      <c r="A395" s="123" t="s">
        <v>576</v>
      </c>
      <c r="B395" s="124" t="s">
        <v>171</v>
      </c>
      <c r="C395" s="124" t="s">
        <v>577</v>
      </c>
      <c r="D395" s="124" t="s">
        <v>489</v>
      </c>
      <c r="E395" s="124" t="s">
        <v>578</v>
      </c>
      <c r="F395" s="124" t="s">
        <v>578</v>
      </c>
    </row>
    <row r="396" spans="1:6" ht="33.75" x14ac:dyDescent="0.25">
      <c r="A396" s="120">
        <v>338</v>
      </c>
      <c r="B396" s="121" t="s">
        <v>579</v>
      </c>
      <c r="C396" s="121" t="s">
        <v>510</v>
      </c>
      <c r="D396" s="121" t="s">
        <v>476</v>
      </c>
      <c r="E396" s="124" t="s">
        <v>580</v>
      </c>
      <c r="F396" s="124" t="s">
        <v>580</v>
      </c>
    </row>
    <row r="397" spans="1:6" ht="67.5" x14ac:dyDescent="0.25">
      <c r="A397" s="123">
        <v>341</v>
      </c>
      <c r="B397" s="124" t="s">
        <v>182</v>
      </c>
      <c r="C397" s="124" t="s">
        <v>488</v>
      </c>
      <c r="D397" s="124" t="s">
        <v>476</v>
      </c>
      <c r="E397" s="124" t="s">
        <v>581</v>
      </c>
      <c r="F397" s="124" t="s">
        <v>581</v>
      </c>
    </row>
    <row r="398" spans="1:6" ht="45" x14ac:dyDescent="0.25">
      <c r="A398" s="120">
        <v>342</v>
      </c>
      <c r="B398" s="121" t="s">
        <v>186</v>
      </c>
      <c r="C398" s="121" t="s">
        <v>516</v>
      </c>
      <c r="D398" s="121" t="s">
        <v>582</v>
      </c>
      <c r="E398" s="124" t="s">
        <v>536</v>
      </c>
      <c r="F398" s="121" t="s">
        <v>536</v>
      </c>
    </row>
    <row r="399" spans="1:6" ht="56.25" x14ac:dyDescent="0.25">
      <c r="A399" s="123">
        <v>346</v>
      </c>
      <c r="B399" s="124" t="s">
        <v>201</v>
      </c>
      <c r="C399" s="124" t="s">
        <v>510</v>
      </c>
      <c r="D399" s="124" t="s">
        <v>548</v>
      </c>
      <c r="E399" s="124" t="s">
        <v>583</v>
      </c>
      <c r="F399" s="124" t="s">
        <v>550</v>
      </c>
    </row>
    <row r="400" spans="1:6" ht="56.25" x14ac:dyDescent="0.25">
      <c r="A400" s="120" t="s">
        <v>584</v>
      </c>
      <c r="B400" s="121" t="s">
        <v>203</v>
      </c>
      <c r="C400" s="121" t="s">
        <v>516</v>
      </c>
      <c r="D400" s="124" t="s">
        <v>485</v>
      </c>
      <c r="E400" s="124" t="s">
        <v>585</v>
      </c>
      <c r="F400" s="124" t="s">
        <v>585</v>
      </c>
    </row>
    <row r="401" spans="1:6" ht="56.25" x14ac:dyDescent="0.25">
      <c r="A401" s="123">
        <v>354</v>
      </c>
      <c r="B401" s="124" t="s">
        <v>586</v>
      </c>
      <c r="C401" s="124" t="s">
        <v>559</v>
      </c>
      <c r="D401" s="124" t="s">
        <v>587</v>
      </c>
      <c r="E401" s="124" t="s">
        <v>588</v>
      </c>
      <c r="F401" s="124" t="s">
        <v>588</v>
      </c>
    </row>
    <row r="402" spans="1:6" ht="33.75" x14ac:dyDescent="0.25">
      <c r="A402" s="120">
        <v>361</v>
      </c>
      <c r="B402" s="121" t="s">
        <v>589</v>
      </c>
      <c r="C402" s="121" t="s">
        <v>552</v>
      </c>
      <c r="D402" s="121" t="s">
        <v>476</v>
      </c>
      <c r="E402" s="121" t="s">
        <v>553</v>
      </c>
      <c r="F402" s="121" t="s">
        <v>553</v>
      </c>
    </row>
    <row r="403" spans="1:6" ht="33.75" x14ac:dyDescent="0.25">
      <c r="A403" s="123">
        <v>362</v>
      </c>
      <c r="B403" s="124" t="s">
        <v>590</v>
      </c>
      <c r="C403" s="124" t="s">
        <v>482</v>
      </c>
      <c r="D403" s="124" t="s">
        <v>476</v>
      </c>
      <c r="E403" s="124" t="s">
        <v>521</v>
      </c>
      <c r="F403" s="124" t="s">
        <v>521</v>
      </c>
    </row>
    <row r="404" spans="1:6" ht="45" x14ac:dyDescent="0.25">
      <c r="A404" s="120">
        <v>363</v>
      </c>
      <c r="B404" s="121" t="s">
        <v>240</v>
      </c>
      <c r="C404" s="121" t="s">
        <v>516</v>
      </c>
      <c r="D404" s="121" t="s">
        <v>591</v>
      </c>
      <c r="E404" s="124" t="s">
        <v>592</v>
      </c>
      <c r="F404" s="124" t="s">
        <v>592</v>
      </c>
    </row>
    <row r="405" spans="1:6" ht="101.25" x14ac:dyDescent="0.25">
      <c r="A405" s="123" t="s">
        <v>593</v>
      </c>
      <c r="B405" s="124" t="s">
        <v>211</v>
      </c>
      <c r="C405" s="124" t="s">
        <v>516</v>
      </c>
      <c r="D405" s="124" t="s">
        <v>485</v>
      </c>
      <c r="E405" s="124" t="s">
        <v>594</v>
      </c>
      <c r="F405" s="124" t="s">
        <v>507</v>
      </c>
    </row>
    <row r="406" spans="1:6" ht="33.75" x14ac:dyDescent="0.25">
      <c r="A406" s="120">
        <v>365</v>
      </c>
      <c r="B406" s="121" t="s">
        <v>245</v>
      </c>
      <c r="C406" s="121" t="s">
        <v>552</v>
      </c>
      <c r="D406" s="121" t="s">
        <v>595</v>
      </c>
      <c r="E406" s="124" t="s">
        <v>596</v>
      </c>
      <c r="F406" s="124" t="s">
        <v>596</v>
      </c>
    </row>
    <row r="407" spans="1:6" ht="22.5" x14ac:dyDescent="0.25">
      <c r="A407" s="123">
        <v>367</v>
      </c>
      <c r="B407" s="124" t="s">
        <v>248</v>
      </c>
      <c r="C407" s="124" t="s">
        <v>488</v>
      </c>
      <c r="D407" s="124" t="s">
        <v>489</v>
      </c>
      <c r="E407" s="124" t="s">
        <v>495</v>
      </c>
      <c r="F407" s="124" t="s">
        <v>495</v>
      </c>
    </row>
    <row r="408" spans="1:6" ht="56.25" x14ac:dyDescent="0.25">
      <c r="A408" s="120">
        <v>368</v>
      </c>
      <c r="B408" s="121" t="s">
        <v>597</v>
      </c>
      <c r="C408" s="121" t="s">
        <v>510</v>
      </c>
      <c r="D408" s="121" t="s">
        <v>598</v>
      </c>
      <c r="E408" s="124" t="s">
        <v>599</v>
      </c>
      <c r="F408" s="124" t="s">
        <v>600</v>
      </c>
    </row>
    <row r="409" spans="1:6" ht="45" x14ac:dyDescent="0.25">
      <c r="A409" s="123">
        <v>369</v>
      </c>
      <c r="B409" s="124" t="s">
        <v>253</v>
      </c>
      <c r="C409" s="124" t="s">
        <v>552</v>
      </c>
      <c r="D409" s="124" t="s">
        <v>535</v>
      </c>
      <c r="E409" s="124" t="s">
        <v>536</v>
      </c>
      <c r="F409" s="124" t="s">
        <v>536</v>
      </c>
    </row>
    <row r="410" spans="1:6" ht="56.25" x14ac:dyDescent="0.25">
      <c r="A410" s="123">
        <v>373</v>
      </c>
      <c r="B410" s="124" t="s">
        <v>257</v>
      </c>
      <c r="C410" s="124" t="s">
        <v>513</v>
      </c>
      <c r="D410" s="124" t="s">
        <v>601</v>
      </c>
      <c r="E410" s="124" t="s">
        <v>602</v>
      </c>
      <c r="F410" s="124" t="s">
        <v>603</v>
      </c>
    </row>
    <row r="411" spans="1:6" x14ac:dyDescent="0.25">
      <c r="A411" s="123">
        <v>379</v>
      </c>
      <c r="B411" s="124" t="s">
        <v>262</v>
      </c>
      <c r="C411" s="124" t="s">
        <v>516</v>
      </c>
      <c r="D411" s="124" t="s">
        <v>529</v>
      </c>
      <c r="E411" s="124" t="s">
        <v>530</v>
      </c>
      <c r="F411" s="124" t="s">
        <v>530</v>
      </c>
    </row>
    <row r="412" spans="1:6" ht="78.75" x14ac:dyDescent="0.25">
      <c r="A412" s="123" t="s">
        <v>604</v>
      </c>
      <c r="B412" s="124" t="s">
        <v>175</v>
      </c>
      <c r="C412" s="124" t="s">
        <v>577</v>
      </c>
      <c r="D412" s="124" t="s">
        <v>485</v>
      </c>
      <c r="E412" s="124" t="s">
        <v>605</v>
      </c>
      <c r="F412" s="124" t="s">
        <v>605</v>
      </c>
    </row>
    <row r="413" spans="1:6" ht="112.5" x14ac:dyDescent="0.25">
      <c r="A413" s="123" t="s">
        <v>606</v>
      </c>
      <c r="B413" s="124" t="s">
        <v>220</v>
      </c>
      <c r="C413" s="124" t="s">
        <v>516</v>
      </c>
      <c r="D413" s="124" t="s">
        <v>489</v>
      </c>
      <c r="E413" s="124" t="s">
        <v>607</v>
      </c>
      <c r="F413" s="124" t="s">
        <v>585</v>
      </c>
    </row>
    <row r="414" spans="1:6" ht="78.75" x14ac:dyDescent="0.25">
      <c r="A414" s="123">
        <v>383</v>
      </c>
      <c r="B414" s="124" t="s">
        <v>608</v>
      </c>
      <c r="C414" s="124" t="s">
        <v>571</v>
      </c>
      <c r="D414" s="124" t="s">
        <v>485</v>
      </c>
      <c r="E414" s="124" t="s">
        <v>609</v>
      </c>
      <c r="F414" s="124" t="s">
        <v>610</v>
      </c>
    </row>
    <row r="415" spans="1:6" ht="112.5" x14ac:dyDescent="0.25">
      <c r="A415" s="123">
        <v>392</v>
      </c>
      <c r="B415" s="124" t="s">
        <v>264</v>
      </c>
      <c r="C415" s="124" t="s">
        <v>475</v>
      </c>
      <c r="D415" s="124" t="s">
        <v>485</v>
      </c>
      <c r="E415" s="124" t="s">
        <v>611</v>
      </c>
      <c r="F415" s="124" t="s">
        <v>612</v>
      </c>
    </row>
    <row r="416" spans="1:6" ht="45" x14ac:dyDescent="0.25">
      <c r="A416" s="123">
        <v>393</v>
      </c>
      <c r="B416" s="124" t="s">
        <v>192</v>
      </c>
      <c r="C416" s="124" t="s">
        <v>516</v>
      </c>
      <c r="D416" s="124" t="s">
        <v>582</v>
      </c>
      <c r="E416" s="124" t="s">
        <v>536</v>
      </c>
      <c r="F416" s="124" t="s">
        <v>536</v>
      </c>
    </row>
    <row r="417" spans="1:6" ht="33.75" x14ac:dyDescent="0.25">
      <c r="A417" s="123">
        <v>396</v>
      </c>
      <c r="B417" s="124" t="s">
        <v>613</v>
      </c>
      <c r="C417" s="124" t="s">
        <v>552</v>
      </c>
      <c r="D417" s="124" t="s">
        <v>614</v>
      </c>
      <c r="E417" s="124" t="s">
        <v>615</v>
      </c>
      <c r="F417" s="124" t="s">
        <v>615</v>
      </c>
    </row>
    <row r="418" spans="1:6" ht="112.5" x14ac:dyDescent="0.25">
      <c r="A418" s="123" t="s">
        <v>616</v>
      </c>
      <c r="B418" s="124" t="s">
        <v>230</v>
      </c>
      <c r="C418" s="124" t="s">
        <v>516</v>
      </c>
      <c r="D418" s="124" t="s">
        <v>489</v>
      </c>
      <c r="E418" s="124" t="s">
        <v>617</v>
      </c>
      <c r="F418" s="124" t="s">
        <v>585</v>
      </c>
    </row>
    <row r="419" spans="1:6" ht="67.5" x14ac:dyDescent="0.25">
      <c r="A419" s="123">
        <v>405</v>
      </c>
      <c r="B419" s="126">
        <v>38393</v>
      </c>
      <c r="C419" s="124" t="s">
        <v>516</v>
      </c>
      <c r="D419" s="124" t="s">
        <v>476</v>
      </c>
      <c r="E419" s="124" t="s">
        <v>618</v>
      </c>
      <c r="F419" s="124" t="s">
        <v>618</v>
      </c>
    </row>
    <row r="420" spans="1:6" ht="45" x14ac:dyDescent="0.25">
      <c r="A420" s="120">
        <v>410</v>
      </c>
      <c r="B420" s="127">
        <v>38454</v>
      </c>
      <c r="C420" s="128" t="s">
        <v>516</v>
      </c>
      <c r="D420" s="128" t="s">
        <v>582</v>
      </c>
      <c r="E420" s="128" t="s">
        <v>536</v>
      </c>
      <c r="F420" s="128" t="s">
        <v>536</v>
      </c>
    </row>
    <row r="421" spans="1:6" ht="45" x14ac:dyDescent="0.25">
      <c r="A421" s="123">
        <v>412</v>
      </c>
      <c r="B421" s="126">
        <v>38470</v>
      </c>
      <c r="C421" s="124" t="s">
        <v>510</v>
      </c>
      <c r="D421" s="124" t="s">
        <v>619</v>
      </c>
      <c r="E421" s="124" t="s">
        <v>620</v>
      </c>
      <c r="F421" s="124" t="s">
        <v>620</v>
      </c>
    </row>
    <row r="422" spans="1:6" ht="33.75" x14ac:dyDescent="0.25">
      <c r="A422" s="123">
        <v>414</v>
      </c>
      <c r="B422" s="126">
        <v>38498</v>
      </c>
      <c r="C422" s="124" t="s">
        <v>552</v>
      </c>
      <c r="D422" s="124" t="s">
        <v>621</v>
      </c>
      <c r="E422" s="124" t="s">
        <v>622</v>
      </c>
      <c r="F422" s="124" t="s">
        <v>622</v>
      </c>
    </row>
    <row r="423" spans="1:6" ht="22.5" x14ac:dyDescent="0.25">
      <c r="A423" s="123">
        <v>420</v>
      </c>
      <c r="B423" s="126">
        <v>38526</v>
      </c>
      <c r="C423" s="124" t="s">
        <v>488</v>
      </c>
      <c r="D423" s="124" t="s">
        <v>476</v>
      </c>
      <c r="E423" s="124" t="s">
        <v>495</v>
      </c>
      <c r="F423" s="124" t="s">
        <v>495</v>
      </c>
    </row>
    <row r="424" spans="1:6" ht="33.75" x14ac:dyDescent="0.25">
      <c r="A424" s="123">
        <v>424</v>
      </c>
      <c r="B424" s="126">
        <v>38553</v>
      </c>
      <c r="C424" s="126" t="s">
        <v>482</v>
      </c>
      <c r="D424" s="121" t="s">
        <v>544</v>
      </c>
      <c r="E424" s="121" t="s">
        <v>545</v>
      </c>
      <c r="F424" s="121" t="s">
        <v>546</v>
      </c>
    </row>
    <row r="425" spans="1:6" ht="22.5" x14ac:dyDescent="0.25">
      <c r="A425" s="123" t="s">
        <v>623</v>
      </c>
      <c r="B425" s="126">
        <v>38559</v>
      </c>
      <c r="C425" s="124" t="s">
        <v>577</v>
      </c>
      <c r="D425" s="124" t="s">
        <v>489</v>
      </c>
      <c r="E425" s="124" t="s">
        <v>624</v>
      </c>
      <c r="F425" s="124" t="s">
        <v>624</v>
      </c>
    </row>
    <row r="426" spans="1:6" ht="33.75" x14ac:dyDescent="0.25">
      <c r="A426" s="123">
        <v>430</v>
      </c>
      <c r="B426" s="126">
        <v>38576</v>
      </c>
      <c r="C426" s="126" t="s">
        <v>482</v>
      </c>
      <c r="D426" s="124" t="s">
        <v>625</v>
      </c>
      <c r="E426" s="124" t="s">
        <v>626</v>
      </c>
      <c r="F426" s="124" t="s">
        <v>546</v>
      </c>
    </row>
    <row r="427" spans="1:6" ht="67.5" x14ac:dyDescent="0.25">
      <c r="A427" s="123">
        <v>436</v>
      </c>
      <c r="B427" s="126">
        <v>38638</v>
      </c>
      <c r="C427" s="124" t="s">
        <v>552</v>
      </c>
      <c r="D427" s="124" t="s">
        <v>563</v>
      </c>
      <c r="E427" s="124" t="s">
        <v>564</v>
      </c>
      <c r="F427" s="124" t="s">
        <v>565</v>
      </c>
    </row>
    <row r="428" spans="1:6" ht="90" x14ac:dyDescent="0.25">
      <c r="A428" s="123" t="s">
        <v>627</v>
      </c>
      <c r="B428" s="126">
        <v>38649</v>
      </c>
      <c r="C428" s="124" t="s">
        <v>516</v>
      </c>
      <c r="D428" s="124" t="s">
        <v>489</v>
      </c>
      <c r="E428" s="124" t="s">
        <v>628</v>
      </c>
      <c r="F428" s="124" t="s">
        <v>585</v>
      </c>
    </row>
    <row r="429" spans="1:6" ht="45" x14ac:dyDescent="0.25">
      <c r="A429" s="123">
        <v>441</v>
      </c>
      <c r="B429" s="126">
        <v>38673</v>
      </c>
      <c r="C429" s="124" t="s">
        <v>552</v>
      </c>
      <c r="D429" s="128" t="s">
        <v>582</v>
      </c>
      <c r="E429" s="128" t="s">
        <v>536</v>
      </c>
      <c r="F429" s="128" t="s">
        <v>536</v>
      </c>
    </row>
    <row r="430" spans="1:6" ht="33.75" x14ac:dyDescent="0.25">
      <c r="A430" s="123">
        <v>442</v>
      </c>
      <c r="B430" s="126">
        <v>38677</v>
      </c>
      <c r="C430" s="124" t="s">
        <v>510</v>
      </c>
      <c r="D430" s="124" t="s">
        <v>629</v>
      </c>
      <c r="E430" s="124" t="s">
        <v>630</v>
      </c>
      <c r="F430" s="124" t="s">
        <v>630</v>
      </c>
    </row>
    <row r="431" spans="1:6" ht="409.5" x14ac:dyDescent="0.25">
      <c r="A431" s="123">
        <v>449</v>
      </c>
      <c r="B431" s="126">
        <v>38716</v>
      </c>
      <c r="C431" s="124" t="s">
        <v>475</v>
      </c>
      <c r="D431" s="124" t="s">
        <v>485</v>
      </c>
      <c r="E431" s="129" t="s">
        <v>631</v>
      </c>
      <c r="F431" s="124" t="s">
        <v>632</v>
      </c>
    </row>
    <row r="432" spans="1:6" ht="56.25" x14ac:dyDescent="0.25">
      <c r="A432" s="123" t="s">
        <v>633</v>
      </c>
      <c r="B432" s="126">
        <v>38734</v>
      </c>
      <c r="C432" s="124" t="s">
        <v>510</v>
      </c>
      <c r="D432" s="124" t="s">
        <v>548</v>
      </c>
      <c r="E432" s="124" t="s">
        <v>583</v>
      </c>
      <c r="F432" s="124" t="s">
        <v>550</v>
      </c>
    </row>
    <row r="433" spans="1:6" ht="22.5" x14ac:dyDescent="0.25">
      <c r="A433" s="123">
        <v>455</v>
      </c>
      <c r="B433" s="126">
        <v>38769</v>
      </c>
      <c r="C433" s="124" t="s">
        <v>634</v>
      </c>
      <c r="D433" s="124" t="s">
        <v>635</v>
      </c>
      <c r="E433" s="124" t="s">
        <v>636</v>
      </c>
      <c r="F433" s="124" t="s">
        <v>636</v>
      </c>
    </row>
    <row r="434" spans="1:6" ht="45" x14ac:dyDescent="0.25">
      <c r="A434" s="123">
        <v>458</v>
      </c>
      <c r="B434" s="126">
        <v>38792</v>
      </c>
      <c r="C434" s="128" t="s">
        <v>637</v>
      </c>
      <c r="D434" s="124" t="s">
        <v>582</v>
      </c>
      <c r="E434" s="128" t="s">
        <v>536</v>
      </c>
      <c r="F434" s="128" t="s">
        <v>536</v>
      </c>
    </row>
    <row r="435" spans="1:6" ht="22.5" x14ac:dyDescent="0.25">
      <c r="A435" s="123">
        <v>460</v>
      </c>
      <c r="B435" s="126">
        <v>38812</v>
      </c>
      <c r="C435" s="124" t="s">
        <v>488</v>
      </c>
      <c r="D435" s="124" t="s">
        <v>489</v>
      </c>
      <c r="E435" s="124" t="s">
        <v>578</v>
      </c>
      <c r="F435" s="124" t="s">
        <v>578</v>
      </c>
    </row>
    <row r="436" spans="1:6" ht="157.5" x14ac:dyDescent="0.25">
      <c r="A436" s="123">
        <v>462</v>
      </c>
      <c r="B436" s="126">
        <v>38818</v>
      </c>
      <c r="C436" s="124" t="s">
        <v>510</v>
      </c>
      <c r="D436" s="124" t="s">
        <v>638</v>
      </c>
      <c r="E436" s="124" t="s">
        <v>639</v>
      </c>
      <c r="F436" s="124" t="s">
        <v>640</v>
      </c>
    </row>
    <row r="437" spans="1:6" ht="33.75" x14ac:dyDescent="0.25">
      <c r="A437" s="123">
        <v>471</v>
      </c>
      <c r="B437" s="126">
        <v>38960</v>
      </c>
      <c r="C437" s="124" t="s">
        <v>510</v>
      </c>
      <c r="D437" s="124" t="s">
        <v>641</v>
      </c>
      <c r="E437" s="124" t="s">
        <v>642</v>
      </c>
      <c r="F437" s="124" t="s">
        <v>642</v>
      </c>
    </row>
    <row r="438" spans="1:6" ht="45" x14ac:dyDescent="0.25">
      <c r="A438" s="123">
        <v>472</v>
      </c>
      <c r="B438" s="126">
        <v>38973</v>
      </c>
      <c r="C438" s="124" t="s">
        <v>577</v>
      </c>
      <c r="D438" s="121" t="s">
        <v>535</v>
      </c>
      <c r="E438" s="121" t="s">
        <v>536</v>
      </c>
      <c r="F438" s="121" t="s">
        <v>536</v>
      </c>
    </row>
    <row r="439" spans="1:6" ht="22.5" x14ac:dyDescent="0.25">
      <c r="A439" s="123">
        <v>473</v>
      </c>
      <c r="B439" s="126">
        <v>38986</v>
      </c>
      <c r="C439" s="124" t="s">
        <v>510</v>
      </c>
      <c r="D439" s="124" t="s">
        <v>643</v>
      </c>
      <c r="E439" s="124" t="s">
        <v>644</v>
      </c>
      <c r="F439" s="124" t="s">
        <v>644</v>
      </c>
    </row>
    <row r="440" spans="1:6" ht="45" x14ac:dyDescent="0.25">
      <c r="A440" s="123">
        <v>486</v>
      </c>
      <c r="B440" s="126" t="s">
        <v>352</v>
      </c>
      <c r="C440" s="124" t="s">
        <v>577</v>
      </c>
      <c r="D440" s="124" t="s">
        <v>489</v>
      </c>
      <c r="E440" s="124" t="s">
        <v>645</v>
      </c>
      <c r="F440" s="124" t="s">
        <v>645</v>
      </c>
    </row>
    <row r="441" spans="1:6" ht="90" x14ac:dyDescent="0.25">
      <c r="A441" s="123" t="s">
        <v>646</v>
      </c>
      <c r="B441" s="126" t="s">
        <v>313</v>
      </c>
      <c r="C441" s="124" t="s">
        <v>516</v>
      </c>
      <c r="D441" s="124" t="s">
        <v>489</v>
      </c>
      <c r="E441" s="124" t="s">
        <v>628</v>
      </c>
      <c r="F441" s="124" t="s">
        <v>585</v>
      </c>
    </row>
    <row r="442" spans="1:6" ht="56.25" x14ac:dyDescent="0.25">
      <c r="A442" s="123" t="s">
        <v>647</v>
      </c>
      <c r="B442" s="126" t="s">
        <v>354</v>
      </c>
      <c r="C442" s="124" t="s">
        <v>510</v>
      </c>
      <c r="D442" s="124" t="s">
        <v>598</v>
      </c>
      <c r="E442" s="124" t="s">
        <v>599</v>
      </c>
      <c r="F442" s="124" t="s">
        <v>600</v>
      </c>
    </row>
    <row r="443" spans="1:6" ht="22.5" x14ac:dyDescent="0.25">
      <c r="A443" s="123">
        <v>495</v>
      </c>
      <c r="B443" s="126" t="s">
        <v>361</v>
      </c>
      <c r="C443" s="124" t="s">
        <v>488</v>
      </c>
      <c r="D443" s="124" t="s">
        <v>489</v>
      </c>
      <c r="E443" s="124" t="s">
        <v>578</v>
      </c>
      <c r="F443" s="124" t="s">
        <v>578</v>
      </c>
    </row>
    <row r="444" spans="1:6" ht="101.25" x14ac:dyDescent="0.25">
      <c r="A444" s="123">
        <v>496</v>
      </c>
      <c r="B444" s="126" t="s">
        <v>370</v>
      </c>
      <c r="C444" s="124" t="s">
        <v>510</v>
      </c>
      <c r="D444" s="124" t="s">
        <v>648</v>
      </c>
      <c r="E444" s="124" t="s">
        <v>649</v>
      </c>
      <c r="F444" s="124" t="s">
        <v>650</v>
      </c>
    </row>
    <row r="445" spans="1:6" ht="56.25" x14ac:dyDescent="0.25">
      <c r="A445" s="123" t="s">
        <v>651</v>
      </c>
      <c r="B445" s="126" t="s">
        <v>332</v>
      </c>
      <c r="C445" s="124" t="s">
        <v>510</v>
      </c>
      <c r="D445" s="124" t="s">
        <v>652</v>
      </c>
      <c r="E445" s="124" t="s">
        <v>549</v>
      </c>
      <c r="F445" s="124" t="s">
        <v>550</v>
      </c>
    </row>
    <row r="446" spans="1:6" ht="56.25" x14ac:dyDescent="0.25">
      <c r="A446" s="123">
        <v>501</v>
      </c>
      <c r="B446" s="126" t="s">
        <v>373</v>
      </c>
      <c r="C446" s="124" t="s">
        <v>475</v>
      </c>
      <c r="D446" s="124" t="s">
        <v>485</v>
      </c>
      <c r="E446" s="124" t="s">
        <v>653</v>
      </c>
      <c r="F446" s="124" t="s">
        <v>632</v>
      </c>
    </row>
    <row r="447" spans="1:6" ht="56.25" x14ac:dyDescent="0.25">
      <c r="A447" s="123" t="s">
        <v>654</v>
      </c>
      <c r="B447" s="126" t="s">
        <v>332</v>
      </c>
      <c r="C447" s="124" t="s">
        <v>510</v>
      </c>
      <c r="D447" s="124" t="s">
        <v>598</v>
      </c>
      <c r="E447" s="124" t="s">
        <v>599</v>
      </c>
      <c r="F447" s="124" t="s">
        <v>600</v>
      </c>
    </row>
    <row r="448" spans="1:6" ht="22.5" x14ac:dyDescent="0.25">
      <c r="A448" s="123">
        <v>510</v>
      </c>
      <c r="B448" s="126" t="s">
        <v>377</v>
      </c>
      <c r="C448" s="124" t="s">
        <v>488</v>
      </c>
      <c r="D448" s="124" t="s">
        <v>489</v>
      </c>
      <c r="E448" s="124" t="s">
        <v>495</v>
      </c>
      <c r="F448" s="124" t="s">
        <v>495</v>
      </c>
    </row>
    <row r="449" spans="1:6" ht="67.5" x14ac:dyDescent="0.25">
      <c r="A449" s="123">
        <v>511</v>
      </c>
      <c r="B449" s="126" t="s">
        <v>384</v>
      </c>
      <c r="C449" s="124" t="s">
        <v>552</v>
      </c>
      <c r="D449" s="124" t="s">
        <v>563</v>
      </c>
      <c r="E449" s="124" t="s">
        <v>564</v>
      </c>
      <c r="F449" s="124" t="s">
        <v>565</v>
      </c>
    </row>
    <row r="450" spans="1:6" ht="45" x14ac:dyDescent="0.25">
      <c r="A450" s="123">
        <v>514</v>
      </c>
      <c r="B450" s="126" t="s">
        <v>386</v>
      </c>
      <c r="C450" s="124" t="s">
        <v>552</v>
      </c>
      <c r="D450" s="124" t="s">
        <v>529</v>
      </c>
      <c r="E450" s="124" t="s">
        <v>655</v>
      </c>
      <c r="F450" s="124" t="s">
        <v>244</v>
      </c>
    </row>
    <row r="451" spans="1:6" ht="22.5" x14ac:dyDescent="0.25">
      <c r="A451" s="123">
        <v>518</v>
      </c>
      <c r="B451" s="126" t="s">
        <v>389</v>
      </c>
      <c r="C451" s="124" t="s">
        <v>488</v>
      </c>
      <c r="D451" s="124" t="s">
        <v>489</v>
      </c>
      <c r="E451" s="124" t="s">
        <v>624</v>
      </c>
      <c r="F451" s="124" t="s">
        <v>624</v>
      </c>
    </row>
    <row r="452" spans="1:6" ht="33.75" x14ac:dyDescent="0.25">
      <c r="A452" s="123">
        <v>519</v>
      </c>
      <c r="B452" s="126" t="s">
        <v>396</v>
      </c>
      <c r="C452" s="124" t="s">
        <v>510</v>
      </c>
      <c r="D452" s="124" t="s">
        <v>621</v>
      </c>
      <c r="E452" s="124" t="s">
        <v>622</v>
      </c>
      <c r="F452" s="124" t="s">
        <v>622</v>
      </c>
    </row>
    <row r="453" spans="1:6" ht="45" x14ac:dyDescent="0.25">
      <c r="A453" s="123">
        <v>523</v>
      </c>
      <c r="B453" s="126" t="s">
        <v>399</v>
      </c>
      <c r="C453" s="124" t="s">
        <v>577</v>
      </c>
      <c r="D453" s="124" t="s">
        <v>489</v>
      </c>
      <c r="E453" s="124" t="s">
        <v>645</v>
      </c>
      <c r="F453" s="124" t="s">
        <v>645</v>
      </c>
    </row>
    <row r="454" spans="1:6" ht="101.25" x14ac:dyDescent="0.25">
      <c r="A454" s="123">
        <v>524</v>
      </c>
      <c r="B454" s="126" t="s">
        <v>678</v>
      </c>
      <c r="C454" s="124" t="s">
        <v>510</v>
      </c>
      <c r="D454" s="124" t="s">
        <v>648</v>
      </c>
      <c r="E454" s="124" t="s">
        <v>649</v>
      </c>
      <c r="F454" s="124" t="s">
        <v>650</v>
      </c>
    </row>
    <row r="455" spans="1:6" x14ac:dyDescent="0.25">
      <c r="A455" s="120"/>
      <c r="B455" s="127"/>
      <c r="C455" s="121"/>
      <c r="D455" s="121"/>
      <c r="E455" s="121"/>
      <c r="F455" s="121"/>
    </row>
    <row r="456" spans="1:6" x14ac:dyDescent="0.25">
      <c r="A456" s="111" t="s">
        <v>656</v>
      </c>
      <c r="B456" s="130" t="s">
        <v>657</v>
      </c>
      <c r="C456" s="112"/>
      <c r="D456" s="112"/>
      <c r="E456" s="122"/>
      <c r="F456" s="112"/>
    </row>
    <row r="457" spans="1:6" x14ac:dyDescent="0.25">
      <c r="A457" s="111" t="s">
        <v>658</v>
      </c>
      <c r="B457" s="112" t="s">
        <v>489</v>
      </c>
      <c r="C457" s="112"/>
      <c r="D457" s="112"/>
      <c r="E457" s="121"/>
      <c r="F457" s="112"/>
    </row>
    <row r="458" spans="1:6" x14ac:dyDescent="0.25">
      <c r="A458" s="111" t="s">
        <v>659</v>
      </c>
      <c r="B458" s="130" t="s">
        <v>476</v>
      </c>
      <c r="C458" s="112"/>
      <c r="D458" s="112"/>
      <c r="E458" s="112"/>
      <c r="F458" s="112"/>
    </row>
    <row r="459" spans="1:6" x14ac:dyDescent="0.25">
      <c r="A459" s="111" t="s">
        <v>660</v>
      </c>
      <c r="B459" s="112" t="s">
        <v>661</v>
      </c>
      <c r="C459" s="112"/>
      <c r="D459" s="112"/>
      <c r="E459" s="112"/>
      <c r="F459" s="112"/>
    </row>
    <row r="460" spans="1:6" x14ac:dyDescent="0.25">
      <c r="A460" s="111" t="s">
        <v>662</v>
      </c>
      <c r="B460" s="112" t="s">
        <v>663</v>
      </c>
      <c r="C460" s="112"/>
      <c r="D460" s="112"/>
      <c r="E460" s="112"/>
      <c r="F460" s="112"/>
    </row>
    <row r="461" spans="1:6" x14ac:dyDescent="0.25">
      <c r="A461" s="111" t="s">
        <v>664</v>
      </c>
      <c r="B461" s="112" t="s">
        <v>665</v>
      </c>
      <c r="C461" s="112"/>
      <c r="D461" s="112"/>
      <c r="E461" s="112"/>
      <c r="F461" s="112"/>
    </row>
    <row r="462" spans="1:6" x14ac:dyDescent="0.25">
      <c r="A462" s="111" t="s">
        <v>666</v>
      </c>
      <c r="B462" s="112" t="s">
        <v>667</v>
      </c>
      <c r="C462" s="112"/>
      <c r="D462" s="112"/>
      <c r="E462" s="112"/>
      <c r="F462" s="112"/>
    </row>
    <row r="463" spans="1:6" x14ac:dyDescent="0.25">
      <c r="A463" s="111" t="s">
        <v>668</v>
      </c>
      <c r="B463" s="112" t="s">
        <v>669</v>
      </c>
      <c r="C463" s="112"/>
      <c r="D463" s="112"/>
      <c r="E463" s="112"/>
      <c r="F463" s="112"/>
    </row>
    <row r="464" spans="1:6" x14ac:dyDescent="0.25">
      <c r="A464" s="111" t="s">
        <v>670</v>
      </c>
      <c r="B464" s="112" t="s">
        <v>671</v>
      </c>
      <c r="C464" s="112"/>
      <c r="D464" s="112"/>
      <c r="E464" s="112"/>
      <c r="F464" s="112"/>
    </row>
    <row r="465" spans="1:6" x14ac:dyDescent="0.25">
      <c r="A465" s="111"/>
      <c r="B465" s="112"/>
      <c r="C465" s="112"/>
      <c r="D465" s="112"/>
      <c r="E465" s="112"/>
      <c r="F465" s="112"/>
    </row>
    <row r="466" spans="1:6" x14ac:dyDescent="0.25">
      <c r="A466" s="139" t="s">
        <v>672</v>
      </c>
      <c r="B466" s="139"/>
      <c r="C466" s="139"/>
      <c r="D466" s="139"/>
      <c r="E466" s="139"/>
      <c r="F466" s="139"/>
    </row>
    <row r="467" spans="1:6" x14ac:dyDescent="0.25">
      <c r="A467" s="139"/>
      <c r="B467" s="139"/>
      <c r="C467" s="139"/>
      <c r="D467" s="139"/>
      <c r="E467" s="139"/>
      <c r="F467" s="139"/>
    </row>
    <row r="468" spans="1:6" x14ac:dyDescent="0.25">
      <c r="A468" s="139"/>
      <c r="B468" s="139"/>
      <c r="C468" s="139"/>
      <c r="D468" s="139"/>
      <c r="E468" s="139"/>
      <c r="F468" s="139"/>
    </row>
    <row r="469" spans="1:6" x14ac:dyDescent="0.25">
      <c r="A469" s="139"/>
      <c r="B469" s="139"/>
      <c r="C469" s="139"/>
      <c r="D469" s="139"/>
      <c r="E469" s="139"/>
      <c r="F469" s="139"/>
    </row>
  </sheetData>
  <mergeCells count="1">
    <mergeCell ref="A466:F469"/>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0"/>
  <sheetViews>
    <sheetView workbookViewId="0"/>
  </sheetViews>
  <sheetFormatPr baseColWidth="10" defaultRowHeight="15" x14ac:dyDescent="0.25"/>
  <cols>
    <col min="1" max="1" width="14.42578125" customWidth="1"/>
    <col min="2" max="2" width="13" customWidth="1"/>
    <col min="4" max="4" width="24" bestFit="1" customWidth="1"/>
    <col min="5" max="6" width="16.5703125" bestFit="1" customWidth="1"/>
    <col min="10" max="10" width="15.28515625" bestFit="1" customWidth="1"/>
    <col min="11" max="11" width="16.5703125" bestFit="1" customWidth="1"/>
    <col min="12" max="13" width="15.85546875" bestFit="1" customWidth="1"/>
  </cols>
  <sheetData>
    <row r="1" spans="1:13" x14ac:dyDescent="0.25">
      <c r="A1" s="1" t="s">
        <v>0</v>
      </c>
      <c r="B1" s="2"/>
      <c r="C1" s="3"/>
      <c r="D1" s="4"/>
      <c r="E1" s="5"/>
      <c r="F1" s="6"/>
      <c r="G1" s="6"/>
      <c r="H1" s="6"/>
      <c r="I1" s="6"/>
      <c r="J1" s="6"/>
      <c r="K1" s="6"/>
      <c r="L1" s="6"/>
      <c r="M1" s="6"/>
    </row>
    <row r="2" spans="1:13" x14ac:dyDescent="0.25">
      <c r="A2" s="1" t="s">
        <v>1</v>
      </c>
      <c r="B2" s="2"/>
      <c r="C2" s="3"/>
      <c r="D2" s="4"/>
      <c r="E2" s="5"/>
      <c r="F2" s="6"/>
      <c r="G2" s="6"/>
      <c r="H2" s="6"/>
      <c r="I2" s="6"/>
      <c r="J2" s="6"/>
      <c r="K2" s="6"/>
      <c r="L2" s="6"/>
      <c r="M2" s="6"/>
    </row>
    <row r="3" spans="1:13" x14ac:dyDescent="0.25">
      <c r="A3" s="8" t="s">
        <v>718</v>
      </c>
      <c r="B3" s="3"/>
      <c r="C3" s="3"/>
      <c r="D3" s="6"/>
      <c r="E3" s="9"/>
      <c r="F3" s="6" t="s">
        <v>3</v>
      </c>
      <c r="G3" s="6"/>
      <c r="H3" s="6"/>
      <c r="I3" s="6"/>
      <c r="J3" s="6"/>
      <c r="K3" s="6"/>
      <c r="L3" s="6"/>
      <c r="M3" s="6"/>
    </row>
    <row r="4" spans="1:13" x14ac:dyDescent="0.25">
      <c r="A4" s="10"/>
      <c r="B4" s="2"/>
      <c r="C4" s="2"/>
      <c r="D4" s="10"/>
      <c r="E4" s="11"/>
      <c r="F4" s="10" t="s">
        <v>3</v>
      </c>
      <c r="G4" s="10"/>
      <c r="H4" s="10"/>
      <c r="I4" s="10"/>
      <c r="J4" s="10"/>
      <c r="K4" s="10"/>
      <c r="L4" s="10"/>
      <c r="M4" s="10"/>
    </row>
    <row r="5" spans="1:13" ht="39" x14ac:dyDescent="0.25">
      <c r="A5" s="12" t="s">
        <v>4</v>
      </c>
      <c r="B5" s="13" t="s">
        <v>5</v>
      </c>
      <c r="C5" s="13"/>
      <c r="D5" s="14" t="s">
        <v>6</v>
      </c>
      <c r="E5" s="15"/>
      <c r="F5" s="16" t="s">
        <v>7</v>
      </c>
      <c r="G5" s="16" t="s">
        <v>8</v>
      </c>
      <c r="H5" s="16" t="s">
        <v>9</v>
      </c>
      <c r="I5" s="16" t="s">
        <v>10</v>
      </c>
      <c r="J5" s="17" t="s">
        <v>719</v>
      </c>
      <c r="K5" s="16" t="s">
        <v>12</v>
      </c>
      <c r="L5" s="16" t="s">
        <v>13</v>
      </c>
      <c r="M5" s="18" t="s">
        <v>14</v>
      </c>
    </row>
    <row r="6" spans="1:13" ht="19.5" x14ac:dyDescent="0.25">
      <c r="A6" s="20"/>
      <c r="B6" s="21"/>
      <c r="C6" s="21"/>
      <c r="D6" s="22"/>
      <c r="E6" s="23"/>
      <c r="F6" s="22"/>
      <c r="G6" s="21" t="s">
        <v>15</v>
      </c>
      <c r="H6" s="21" t="s">
        <v>16</v>
      </c>
      <c r="I6" s="24" t="s">
        <v>17</v>
      </c>
      <c r="J6" s="21" t="s">
        <v>720</v>
      </c>
      <c r="K6" s="21" t="s">
        <v>19</v>
      </c>
      <c r="L6" s="21" t="s">
        <v>20</v>
      </c>
      <c r="M6" s="25" t="s">
        <v>21</v>
      </c>
    </row>
    <row r="7" spans="1:13" ht="19.5" x14ac:dyDescent="0.25">
      <c r="A7" s="20"/>
      <c r="B7" s="21" t="s">
        <v>22</v>
      </c>
      <c r="C7" s="21" t="s">
        <v>23</v>
      </c>
      <c r="D7" s="26"/>
      <c r="E7" s="27" t="s">
        <v>24</v>
      </c>
      <c r="F7" s="22"/>
      <c r="G7" s="21" t="s">
        <v>25</v>
      </c>
      <c r="H7" s="21" t="s">
        <v>26</v>
      </c>
      <c r="I7" s="21" t="s">
        <v>27</v>
      </c>
      <c r="J7" s="21" t="s">
        <v>721</v>
      </c>
      <c r="K7" s="21" t="s">
        <v>29</v>
      </c>
      <c r="L7" s="21" t="s">
        <v>30</v>
      </c>
      <c r="M7" s="28"/>
    </row>
    <row r="8" spans="1:13" x14ac:dyDescent="0.25">
      <c r="A8" s="29" t="s">
        <v>722</v>
      </c>
      <c r="B8" s="30"/>
      <c r="C8" s="30">
        <v>20252.71</v>
      </c>
      <c r="D8" s="31"/>
      <c r="E8" s="30"/>
      <c r="F8" s="30" t="s">
        <v>723</v>
      </c>
      <c r="G8" s="30">
        <v>526.04999999999995</v>
      </c>
      <c r="H8" s="32"/>
      <c r="I8" s="32"/>
      <c r="J8" s="32"/>
      <c r="K8" s="33" t="s">
        <v>33</v>
      </c>
      <c r="L8" s="32" t="s">
        <v>21</v>
      </c>
      <c r="M8" s="34"/>
    </row>
    <row r="9" spans="1:13" x14ac:dyDescent="0.25">
      <c r="A9" s="10"/>
      <c r="B9" s="2"/>
      <c r="C9" s="133"/>
      <c r="D9" s="10"/>
      <c r="E9" s="11"/>
      <c r="F9" s="10"/>
      <c r="G9" s="2"/>
      <c r="H9" s="2"/>
      <c r="I9" s="2"/>
      <c r="J9" s="10"/>
      <c r="K9" s="10"/>
      <c r="L9" s="10"/>
      <c r="M9" s="10"/>
    </row>
    <row r="10" spans="1:13" x14ac:dyDescent="0.25">
      <c r="A10" s="35" t="s">
        <v>34</v>
      </c>
      <c r="B10" s="36">
        <v>193</v>
      </c>
      <c r="C10" s="36" t="s">
        <v>35</v>
      </c>
      <c r="D10" s="36" t="s">
        <v>36</v>
      </c>
      <c r="E10" s="37">
        <v>163</v>
      </c>
      <c r="F10" s="38" t="s">
        <v>37</v>
      </c>
      <c r="G10" s="39">
        <v>6.5</v>
      </c>
      <c r="H10" s="36" t="s">
        <v>38</v>
      </c>
      <c r="I10" s="40">
        <v>11.5</v>
      </c>
      <c r="J10" s="41">
        <v>9804.9599999999991</v>
      </c>
      <c r="K10" s="41">
        <f t="shared" ref="K10:K22" si="0">ROUND((J10*$C$8/1000),0)</f>
        <v>198577</v>
      </c>
      <c r="L10" s="41">
        <v>6317</v>
      </c>
      <c r="M10" s="41">
        <v>204894</v>
      </c>
    </row>
    <row r="11" spans="1:13" x14ac:dyDescent="0.25">
      <c r="A11" s="35" t="s">
        <v>34</v>
      </c>
      <c r="B11" s="36">
        <v>193</v>
      </c>
      <c r="C11" s="36" t="s">
        <v>35</v>
      </c>
      <c r="D11" s="36" t="s">
        <v>36</v>
      </c>
      <c r="E11" s="37">
        <v>139</v>
      </c>
      <c r="F11" s="38" t="s">
        <v>39</v>
      </c>
      <c r="G11" s="39">
        <v>6.3</v>
      </c>
      <c r="H11" s="36" t="s">
        <v>38</v>
      </c>
      <c r="I11" s="40">
        <v>24.5</v>
      </c>
      <c r="J11" s="41">
        <v>139000</v>
      </c>
      <c r="K11" s="41">
        <f t="shared" si="0"/>
        <v>2815127</v>
      </c>
      <c r="L11" s="41">
        <v>86842</v>
      </c>
      <c r="M11" s="41">
        <v>2901969</v>
      </c>
    </row>
    <row r="12" spans="1:13" x14ac:dyDescent="0.25">
      <c r="A12" s="35" t="s">
        <v>34</v>
      </c>
      <c r="B12" s="36">
        <v>199</v>
      </c>
      <c r="C12" s="36" t="s">
        <v>40</v>
      </c>
      <c r="D12" s="36" t="s">
        <v>36</v>
      </c>
      <c r="E12" s="37">
        <v>168</v>
      </c>
      <c r="F12" s="38" t="s">
        <v>41</v>
      </c>
      <c r="G12" s="39">
        <v>6.5</v>
      </c>
      <c r="H12" s="36" t="s">
        <v>38</v>
      </c>
      <c r="I12" s="40">
        <v>11.5</v>
      </c>
      <c r="J12" s="41">
        <v>19898.32</v>
      </c>
      <c r="K12" s="41">
        <f t="shared" si="0"/>
        <v>402995</v>
      </c>
      <c r="L12" s="41">
        <v>12820</v>
      </c>
      <c r="M12" s="41">
        <v>415815</v>
      </c>
    </row>
    <row r="13" spans="1:13" x14ac:dyDescent="0.25">
      <c r="A13" s="35" t="s">
        <v>34</v>
      </c>
      <c r="B13" s="36">
        <v>199</v>
      </c>
      <c r="C13" s="36" t="s">
        <v>40</v>
      </c>
      <c r="D13" s="36" t="s">
        <v>36</v>
      </c>
      <c r="E13" s="37">
        <v>143</v>
      </c>
      <c r="F13" s="38" t="s">
        <v>42</v>
      </c>
      <c r="G13" s="39">
        <v>6.3</v>
      </c>
      <c r="H13" s="36" t="s">
        <v>38</v>
      </c>
      <c r="I13" s="40">
        <v>24.5</v>
      </c>
      <c r="J13" s="41">
        <v>143000</v>
      </c>
      <c r="K13" s="41">
        <f t="shared" si="0"/>
        <v>2896138</v>
      </c>
      <c r="L13" s="41">
        <v>89341</v>
      </c>
      <c r="M13" s="41">
        <v>2985479</v>
      </c>
    </row>
    <row r="14" spans="1:13" x14ac:dyDescent="0.25">
      <c r="A14" s="35" t="s">
        <v>34</v>
      </c>
      <c r="B14" s="36">
        <v>202</v>
      </c>
      <c r="C14" s="36" t="s">
        <v>43</v>
      </c>
      <c r="D14" s="36" t="s">
        <v>36</v>
      </c>
      <c r="E14" s="37">
        <v>230</v>
      </c>
      <c r="F14" s="38" t="s">
        <v>44</v>
      </c>
      <c r="G14" s="39">
        <v>7.4</v>
      </c>
      <c r="H14" s="36" t="s">
        <v>38</v>
      </c>
      <c r="I14" s="40">
        <v>5</v>
      </c>
      <c r="J14" s="41">
        <v>0</v>
      </c>
      <c r="K14" s="41">
        <f t="shared" si="0"/>
        <v>0</v>
      </c>
      <c r="L14" s="41"/>
      <c r="M14" s="41"/>
    </row>
    <row r="15" spans="1:13" x14ac:dyDescent="0.25">
      <c r="A15" s="35" t="s">
        <v>45</v>
      </c>
      <c r="B15" s="36">
        <v>202</v>
      </c>
      <c r="C15" s="36" t="s">
        <v>43</v>
      </c>
      <c r="D15" s="36" t="s">
        <v>36</v>
      </c>
      <c r="E15" s="37">
        <v>317</v>
      </c>
      <c r="F15" s="38" t="s">
        <v>46</v>
      </c>
      <c r="G15" s="39">
        <v>7.4</v>
      </c>
      <c r="H15" s="36" t="s">
        <v>38</v>
      </c>
      <c r="I15" s="40">
        <v>20</v>
      </c>
      <c r="J15" s="41">
        <v>258294.78</v>
      </c>
      <c r="K15" s="41">
        <f t="shared" si="0"/>
        <v>5231169</v>
      </c>
      <c r="L15" s="41">
        <v>189055</v>
      </c>
      <c r="M15" s="41">
        <v>5420224</v>
      </c>
    </row>
    <row r="16" spans="1:13" x14ac:dyDescent="0.25">
      <c r="A16" s="35" t="s">
        <v>47</v>
      </c>
      <c r="B16" s="36">
        <v>211</v>
      </c>
      <c r="C16" s="36" t="s">
        <v>48</v>
      </c>
      <c r="D16" s="36" t="s">
        <v>36</v>
      </c>
      <c r="E16" s="37">
        <v>290</v>
      </c>
      <c r="F16" s="36" t="s">
        <v>49</v>
      </c>
      <c r="G16" s="39">
        <v>6.9</v>
      </c>
      <c r="H16" s="36" t="s">
        <v>38</v>
      </c>
      <c r="I16" s="40">
        <v>20</v>
      </c>
      <c r="J16" s="41">
        <v>141061.44</v>
      </c>
      <c r="K16" s="41">
        <f t="shared" si="0"/>
        <v>2856876</v>
      </c>
      <c r="L16" s="41">
        <v>38380</v>
      </c>
      <c r="M16" s="41">
        <v>2895256</v>
      </c>
    </row>
    <row r="17" spans="1:13" x14ac:dyDescent="0.25">
      <c r="A17" s="35" t="s">
        <v>47</v>
      </c>
      <c r="B17" s="36">
        <v>211</v>
      </c>
      <c r="C17" s="36" t="s">
        <v>48</v>
      </c>
      <c r="D17" s="36" t="s">
        <v>36</v>
      </c>
      <c r="E17" s="37">
        <v>128</v>
      </c>
      <c r="F17" s="36" t="s">
        <v>50</v>
      </c>
      <c r="G17" s="39">
        <v>6.9</v>
      </c>
      <c r="H17" s="36" t="s">
        <v>38</v>
      </c>
      <c r="I17" s="40">
        <v>20</v>
      </c>
      <c r="J17" s="41">
        <v>61488.15</v>
      </c>
      <c r="K17" s="41">
        <f t="shared" si="0"/>
        <v>1245302</v>
      </c>
      <c r="L17" s="41">
        <v>16729</v>
      </c>
      <c r="M17" s="41">
        <v>1262031</v>
      </c>
    </row>
    <row r="18" spans="1:13" x14ac:dyDescent="0.25">
      <c r="A18" s="35" t="s">
        <v>51</v>
      </c>
      <c r="B18" s="36">
        <v>211</v>
      </c>
      <c r="C18" s="36" t="s">
        <v>48</v>
      </c>
      <c r="D18" s="36" t="s">
        <v>36</v>
      </c>
      <c r="E18" s="37">
        <v>22</v>
      </c>
      <c r="F18" s="36" t="s">
        <v>52</v>
      </c>
      <c r="G18" s="39">
        <v>6.9</v>
      </c>
      <c r="H18" s="36" t="s">
        <v>38</v>
      </c>
      <c r="I18" s="40">
        <v>20</v>
      </c>
      <c r="J18" s="41">
        <v>39788.76</v>
      </c>
      <c r="K18" s="41">
        <f t="shared" si="0"/>
        <v>805830</v>
      </c>
      <c r="L18" s="41">
        <v>10826</v>
      </c>
      <c r="M18" s="41">
        <v>816656</v>
      </c>
    </row>
    <row r="19" spans="1:13" x14ac:dyDescent="0.25">
      <c r="A19" s="35"/>
      <c r="B19" s="36"/>
      <c r="C19" s="36"/>
      <c r="D19" s="36"/>
      <c r="E19" s="37"/>
      <c r="F19" s="36"/>
      <c r="G19" s="39"/>
      <c r="H19" s="36"/>
      <c r="I19" s="40"/>
      <c r="J19" s="41"/>
      <c r="K19" s="41"/>
      <c r="L19" s="41"/>
      <c r="M19" s="41"/>
    </row>
    <row r="20" spans="1:13" x14ac:dyDescent="0.25">
      <c r="A20" s="35" t="s">
        <v>47</v>
      </c>
      <c r="B20" s="36">
        <v>221</v>
      </c>
      <c r="C20" s="36" t="s">
        <v>53</v>
      </c>
      <c r="D20" s="36" t="s">
        <v>36</v>
      </c>
      <c r="E20" s="37">
        <v>330</v>
      </c>
      <c r="F20" s="36" t="s">
        <v>54</v>
      </c>
      <c r="G20" s="39">
        <v>7.4</v>
      </c>
      <c r="H20" s="36" t="s">
        <v>55</v>
      </c>
      <c r="I20" s="40">
        <v>20</v>
      </c>
      <c r="J20" s="41">
        <v>240000</v>
      </c>
      <c r="K20" s="41">
        <f t="shared" si="0"/>
        <v>4860650</v>
      </c>
      <c r="L20" s="41">
        <v>69900</v>
      </c>
      <c r="M20" s="41">
        <v>4930550</v>
      </c>
    </row>
    <row r="21" spans="1:13" x14ac:dyDescent="0.25">
      <c r="A21" s="35" t="s">
        <v>47</v>
      </c>
      <c r="B21" s="36">
        <v>221</v>
      </c>
      <c r="C21" s="36" t="s">
        <v>53</v>
      </c>
      <c r="D21" s="36" t="s">
        <v>36</v>
      </c>
      <c r="E21" s="37">
        <v>43</v>
      </c>
      <c r="F21" s="36" t="s">
        <v>56</v>
      </c>
      <c r="G21" s="39">
        <v>7.4</v>
      </c>
      <c r="H21" s="36" t="s">
        <v>55</v>
      </c>
      <c r="I21" s="40">
        <v>20</v>
      </c>
      <c r="J21" s="41">
        <v>32000</v>
      </c>
      <c r="K21" s="41">
        <f t="shared" si="0"/>
        <v>648087</v>
      </c>
      <c r="L21" s="41">
        <v>9320</v>
      </c>
      <c r="M21" s="41">
        <v>657407</v>
      </c>
    </row>
    <row r="22" spans="1:13" x14ac:dyDescent="0.25">
      <c r="A22" s="35" t="s">
        <v>47</v>
      </c>
      <c r="B22" s="36">
        <v>221</v>
      </c>
      <c r="C22" s="36" t="s">
        <v>53</v>
      </c>
      <c r="D22" s="36" t="s">
        <v>36</v>
      </c>
      <c r="E22" s="37">
        <v>240</v>
      </c>
      <c r="F22" s="36" t="s">
        <v>57</v>
      </c>
      <c r="G22" s="39">
        <v>7.4</v>
      </c>
      <c r="H22" s="36" t="s">
        <v>55</v>
      </c>
      <c r="I22" s="40">
        <v>12</v>
      </c>
      <c r="J22" s="41">
        <v>57359.88</v>
      </c>
      <c r="K22" s="41">
        <f t="shared" si="0"/>
        <v>1161693</v>
      </c>
      <c r="L22" s="41">
        <v>16706</v>
      </c>
      <c r="M22" s="41">
        <v>1178399</v>
      </c>
    </row>
    <row r="23" spans="1:13" x14ac:dyDescent="0.25">
      <c r="A23" s="35" t="s">
        <v>47</v>
      </c>
      <c r="B23" s="36">
        <v>221</v>
      </c>
      <c r="C23" s="36" t="s">
        <v>53</v>
      </c>
      <c r="D23" s="36" t="s">
        <v>36</v>
      </c>
      <c r="E23" s="37">
        <v>55</v>
      </c>
      <c r="F23" s="36" t="s">
        <v>58</v>
      </c>
      <c r="G23" s="39">
        <v>7.4</v>
      </c>
      <c r="H23" s="36" t="s">
        <v>55</v>
      </c>
      <c r="I23" s="40">
        <v>12</v>
      </c>
      <c r="J23" s="41">
        <v>13065.88</v>
      </c>
      <c r="K23" s="41">
        <f>ROUND((J23*$C$8/1000),0)</f>
        <v>264619</v>
      </c>
      <c r="L23" s="41">
        <v>3832</v>
      </c>
      <c r="M23" s="41">
        <v>268451</v>
      </c>
    </row>
    <row r="24" spans="1:13" x14ac:dyDescent="0.25">
      <c r="A24" s="35" t="s">
        <v>51</v>
      </c>
      <c r="B24" s="36">
        <v>221</v>
      </c>
      <c r="C24" s="36" t="s">
        <v>53</v>
      </c>
      <c r="D24" s="36" t="s">
        <v>36</v>
      </c>
      <c r="E24" s="37">
        <v>50</v>
      </c>
      <c r="F24" s="36" t="s">
        <v>59</v>
      </c>
      <c r="G24" s="39">
        <v>7.4</v>
      </c>
      <c r="H24" s="36" t="s">
        <v>55</v>
      </c>
      <c r="I24" s="40">
        <v>20</v>
      </c>
      <c r="J24" s="41">
        <v>91984</v>
      </c>
      <c r="K24" s="41">
        <f>ROUND((J24*$C$8/1000),0)</f>
        <v>1862925</v>
      </c>
      <c r="L24" s="41">
        <v>26675</v>
      </c>
      <c r="M24" s="41">
        <v>1889600</v>
      </c>
    </row>
    <row r="25" spans="1:13" x14ac:dyDescent="0.25">
      <c r="A25" s="35" t="s">
        <v>60</v>
      </c>
      <c r="B25" s="36">
        <v>225</v>
      </c>
      <c r="C25" s="36" t="s">
        <v>61</v>
      </c>
      <c r="D25" s="36" t="s">
        <v>36</v>
      </c>
      <c r="E25" s="37">
        <v>427</v>
      </c>
      <c r="F25" s="36" t="s">
        <v>62</v>
      </c>
      <c r="G25" s="39">
        <v>7.5</v>
      </c>
      <c r="H25" s="36" t="s">
        <v>63</v>
      </c>
      <c r="I25" s="40">
        <v>24</v>
      </c>
      <c r="J25" s="41">
        <v>331027</v>
      </c>
      <c r="K25" s="41">
        <f>ROUND((J25*$C$8/1000),0)</f>
        <v>6704194</v>
      </c>
      <c r="L25" s="41">
        <v>246862</v>
      </c>
      <c r="M25" s="41">
        <v>6951056</v>
      </c>
    </row>
    <row r="26" spans="1:13" x14ac:dyDescent="0.25">
      <c r="A26" s="35" t="s">
        <v>64</v>
      </c>
      <c r="B26" s="36">
        <v>225</v>
      </c>
      <c r="C26" s="36" t="s">
        <v>61</v>
      </c>
      <c r="D26" s="36" t="s">
        <v>36</v>
      </c>
      <c r="E26" s="37">
        <v>36</v>
      </c>
      <c r="F26" s="36" t="s">
        <v>65</v>
      </c>
      <c r="G26" s="39">
        <v>7.5</v>
      </c>
      <c r="H26" s="36" t="s">
        <v>63</v>
      </c>
      <c r="I26" s="40">
        <v>24</v>
      </c>
      <c r="J26" s="41">
        <v>63055</v>
      </c>
      <c r="K26" s="41">
        <f>ROUND((J26*$C$8/1000),0)</f>
        <v>1277035</v>
      </c>
      <c r="L26" s="41">
        <v>47022</v>
      </c>
      <c r="M26" s="41">
        <v>1324057</v>
      </c>
    </row>
    <row r="27" spans="1:13" x14ac:dyDescent="0.25">
      <c r="A27" s="35"/>
      <c r="B27" s="36"/>
      <c r="C27" s="36"/>
      <c r="D27" s="36"/>
      <c r="E27" s="37"/>
      <c r="F27" s="36"/>
      <c r="G27" s="39"/>
      <c r="H27" s="36"/>
      <c r="I27" s="40"/>
      <c r="J27" s="41"/>
      <c r="K27" s="41"/>
      <c r="L27" s="41"/>
      <c r="M27" s="41"/>
    </row>
    <row r="28" spans="1:13" x14ac:dyDescent="0.25">
      <c r="A28" s="35" t="s">
        <v>60</v>
      </c>
      <c r="B28" s="36">
        <v>228</v>
      </c>
      <c r="C28" s="36" t="s">
        <v>66</v>
      </c>
      <c r="D28" s="36" t="s">
        <v>36</v>
      </c>
      <c r="E28" s="37">
        <v>433</v>
      </c>
      <c r="F28" s="36" t="s">
        <v>41</v>
      </c>
      <c r="G28" s="39">
        <v>7.5</v>
      </c>
      <c r="H28" s="36" t="s">
        <v>63</v>
      </c>
      <c r="I28" s="40">
        <v>21</v>
      </c>
      <c r="J28" s="41">
        <v>268792</v>
      </c>
      <c r="K28" s="41">
        <f>ROUND((J28*$C$8/1000),0)</f>
        <v>5443766</v>
      </c>
      <c r="L28" s="41">
        <v>200451</v>
      </c>
      <c r="M28" s="41">
        <v>5644217</v>
      </c>
    </row>
    <row r="29" spans="1:13" x14ac:dyDescent="0.25">
      <c r="A29" s="35" t="s">
        <v>64</v>
      </c>
      <c r="B29" s="36">
        <v>228</v>
      </c>
      <c r="C29" s="36" t="s">
        <v>66</v>
      </c>
      <c r="D29" s="36" t="s">
        <v>36</v>
      </c>
      <c r="E29" s="37">
        <v>60</v>
      </c>
      <c r="F29" s="36" t="s">
        <v>42</v>
      </c>
      <c r="G29" s="39">
        <v>7.5</v>
      </c>
      <c r="H29" s="36" t="s">
        <v>63</v>
      </c>
      <c r="I29" s="40">
        <v>21</v>
      </c>
      <c r="J29" s="41">
        <v>105091</v>
      </c>
      <c r="K29" s="41">
        <f>ROUND((J29*$C$8/1000),0)</f>
        <v>2128378</v>
      </c>
      <c r="L29" s="41">
        <v>78371</v>
      </c>
      <c r="M29" s="41">
        <v>2206749</v>
      </c>
    </row>
    <row r="30" spans="1:13" x14ac:dyDescent="0.25">
      <c r="A30" s="35" t="s">
        <v>67</v>
      </c>
      <c r="B30" s="36">
        <v>236</v>
      </c>
      <c r="C30" s="36" t="s">
        <v>68</v>
      </c>
      <c r="D30" s="36" t="s">
        <v>36</v>
      </c>
      <c r="E30" s="37">
        <v>403</v>
      </c>
      <c r="F30" s="38" t="s">
        <v>69</v>
      </c>
      <c r="G30" s="39">
        <v>7</v>
      </c>
      <c r="H30" s="36" t="s">
        <v>63</v>
      </c>
      <c r="I30" s="40">
        <v>19</v>
      </c>
      <c r="J30" s="41">
        <v>251871.21</v>
      </c>
      <c r="K30" s="41">
        <f>ROUND((J30*$C$8/1000),0)</f>
        <v>5101075</v>
      </c>
      <c r="L30" s="41">
        <v>27814</v>
      </c>
      <c r="M30" s="41">
        <v>5128889</v>
      </c>
    </row>
    <row r="31" spans="1:13" x14ac:dyDescent="0.25">
      <c r="A31" s="35" t="s">
        <v>70</v>
      </c>
      <c r="B31" s="36">
        <v>236</v>
      </c>
      <c r="C31" s="36" t="s">
        <v>68</v>
      </c>
      <c r="D31" s="36" t="s">
        <v>36</v>
      </c>
      <c r="E31" s="37">
        <v>35.5</v>
      </c>
      <c r="F31" s="38" t="s">
        <v>71</v>
      </c>
      <c r="G31" s="39">
        <v>6.5</v>
      </c>
      <c r="H31" s="36" t="s">
        <v>63</v>
      </c>
      <c r="I31" s="40">
        <v>20</v>
      </c>
      <c r="J31" s="41">
        <v>59050.18</v>
      </c>
      <c r="K31" s="41">
        <f>ROUND((J31*$C$8/1000),0)</f>
        <v>1195926</v>
      </c>
      <c r="L31" s="41">
        <v>0</v>
      </c>
      <c r="M31" s="41">
        <v>1195926</v>
      </c>
    </row>
    <row r="32" spans="1:13" x14ac:dyDescent="0.25">
      <c r="A32" s="35" t="s">
        <v>72</v>
      </c>
      <c r="B32" s="36">
        <v>239</v>
      </c>
      <c r="C32" s="36" t="s">
        <v>73</v>
      </c>
      <c r="D32" s="36" t="s">
        <v>36</v>
      </c>
      <c r="E32" s="37">
        <v>2100</v>
      </c>
      <c r="F32" s="36" t="s">
        <v>49</v>
      </c>
      <c r="G32" s="39">
        <v>6.8</v>
      </c>
      <c r="H32" s="36" t="s">
        <v>38</v>
      </c>
      <c r="I32" s="40">
        <v>4</v>
      </c>
      <c r="J32" s="41"/>
      <c r="K32" s="41"/>
      <c r="L32" s="41"/>
      <c r="M32" s="41"/>
    </row>
    <row r="33" spans="1:13" x14ac:dyDescent="0.25">
      <c r="A33" s="35" t="s">
        <v>72</v>
      </c>
      <c r="B33" s="36">
        <v>239</v>
      </c>
      <c r="C33" s="36" t="s">
        <v>73</v>
      </c>
      <c r="D33" s="36" t="s">
        <v>36</v>
      </c>
      <c r="E33" s="37">
        <v>590</v>
      </c>
      <c r="F33" s="36" t="s">
        <v>52</v>
      </c>
      <c r="G33" s="39">
        <v>6.8</v>
      </c>
      <c r="H33" s="36" t="s">
        <v>38</v>
      </c>
      <c r="I33" s="40">
        <v>14</v>
      </c>
      <c r="J33" s="41">
        <v>182832.04</v>
      </c>
      <c r="K33" s="41">
        <f>ROUND((J33*$C$8/1000),0)</f>
        <v>3702844</v>
      </c>
      <c r="L33" s="41">
        <v>23078.45</v>
      </c>
      <c r="M33" s="41">
        <v>3725922.65</v>
      </c>
    </row>
    <row r="34" spans="1:13" x14ac:dyDescent="0.25">
      <c r="A34" s="35" t="s">
        <v>74</v>
      </c>
      <c r="B34" s="36">
        <v>239</v>
      </c>
      <c r="C34" s="36" t="s">
        <v>73</v>
      </c>
      <c r="D34" s="36" t="s">
        <v>36</v>
      </c>
      <c r="E34" s="37">
        <v>48</v>
      </c>
      <c r="F34" s="36" t="s">
        <v>75</v>
      </c>
      <c r="G34" s="39">
        <v>6.8</v>
      </c>
      <c r="H34" s="36" t="s">
        <v>38</v>
      </c>
      <c r="I34" s="40">
        <v>14</v>
      </c>
      <c r="J34" s="41">
        <v>79485.429999999993</v>
      </c>
      <c r="K34" s="41">
        <f>ROUND((J34*$C$8/1000),0)</f>
        <v>1609795</v>
      </c>
      <c r="L34" s="41">
        <v>0</v>
      </c>
      <c r="M34" s="41">
        <v>1609795.29</v>
      </c>
    </row>
    <row r="35" spans="1:13" x14ac:dyDescent="0.25">
      <c r="A35" s="35"/>
      <c r="B35" s="36"/>
      <c r="C35" s="36"/>
      <c r="D35" s="36"/>
      <c r="E35" s="37"/>
      <c r="F35" s="36"/>
      <c r="G35" s="39"/>
      <c r="H35" s="36"/>
      <c r="I35" s="40"/>
      <c r="J35" s="41"/>
      <c r="K35" s="41"/>
      <c r="L35" s="41"/>
      <c r="M35" s="41"/>
    </row>
    <row r="36" spans="1:13" x14ac:dyDescent="0.25">
      <c r="A36" s="35" t="s">
        <v>47</v>
      </c>
      <c r="B36" s="36">
        <v>245</v>
      </c>
      <c r="C36" s="36" t="s">
        <v>76</v>
      </c>
      <c r="D36" s="36" t="s">
        <v>36</v>
      </c>
      <c r="E36" s="37">
        <v>800</v>
      </c>
      <c r="F36" s="36" t="s">
        <v>77</v>
      </c>
      <c r="G36" s="39">
        <v>7</v>
      </c>
      <c r="H36" s="36" t="s">
        <v>55</v>
      </c>
      <c r="I36" s="39">
        <v>19.75</v>
      </c>
      <c r="J36" s="41">
        <v>378318.6</v>
      </c>
      <c r="K36" s="41">
        <f>ROUND((J36*$C$8/1000),0)</f>
        <v>7661977</v>
      </c>
      <c r="L36" s="41">
        <v>104376</v>
      </c>
      <c r="M36" s="41">
        <v>7766353</v>
      </c>
    </row>
    <row r="37" spans="1:13" x14ac:dyDescent="0.25">
      <c r="A37" s="35" t="s">
        <v>47</v>
      </c>
      <c r="B37" s="36">
        <v>245</v>
      </c>
      <c r="C37" s="36" t="s">
        <v>76</v>
      </c>
      <c r="D37" s="36" t="s">
        <v>36</v>
      </c>
      <c r="E37" s="37">
        <v>95</v>
      </c>
      <c r="F37" s="36" t="s">
        <v>78</v>
      </c>
      <c r="G37" s="39">
        <v>7</v>
      </c>
      <c r="H37" s="36" t="s">
        <v>55</v>
      </c>
      <c r="I37" s="39">
        <v>19.75</v>
      </c>
      <c r="J37" s="41">
        <v>44846.720000000001</v>
      </c>
      <c r="K37" s="41">
        <f>ROUND((J37*$C$8/1000),0)</f>
        <v>908268</v>
      </c>
      <c r="L37" s="41">
        <v>12372</v>
      </c>
      <c r="M37" s="41">
        <v>920640</v>
      </c>
    </row>
    <row r="38" spans="1:13" x14ac:dyDescent="0.25">
      <c r="A38" s="35" t="s">
        <v>79</v>
      </c>
      <c r="B38" s="36">
        <v>245</v>
      </c>
      <c r="C38" s="36" t="s">
        <v>76</v>
      </c>
      <c r="D38" s="36" t="s">
        <v>36</v>
      </c>
      <c r="E38" s="37">
        <v>90</v>
      </c>
      <c r="F38" s="36" t="s">
        <v>80</v>
      </c>
      <c r="G38" s="39">
        <v>7</v>
      </c>
      <c r="H38" s="36" t="s">
        <v>55</v>
      </c>
      <c r="I38" s="39">
        <v>19.75</v>
      </c>
      <c r="J38" s="41">
        <v>136499.31</v>
      </c>
      <c r="K38" s="41">
        <f>ROUND((J38*$C$8/1000),0)</f>
        <v>2764481</v>
      </c>
      <c r="L38" s="41">
        <v>37662</v>
      </c>
      <c r="M38" s="41">
        <v>2802143</v>
      </c>
    </row>
    <row r="39" spans="1:13" x14ac:dyDescent="0.25">
      <c r="A39" s="35" t="s">
        <v>47</v>
      </c>
      <c r="B39" s="36">
        <v>247</v>
      </c>
      <c r="C39" s="36" t="s">
        <v>81</v>
      </c>
      <c r="D39" s="36" t="s">
        <v>36</v>
      </c>
      <c r="E39" s="37">
        <v>470</v>
      </c>
      <c r="F39" s="36" t="s">
        <v>82</v>
      </c>
      <c r="G39" s="39">
        <v>6.3</v>
      </c>
      <c r="H39" s="36" t="s">
        <v>55</v>
      </c>
      <c r="I39" s="39">
        <v>25</v>
      </c>
      <c r="J39" s="41">
        <v>240105.67</v>
      </c>
      <c r="K39" s="41">
        <f t="shared" ref="K39:K46" si="1">ROUND((J39*$C$8/1000),0)</f>
        <v>4862791</v>
      </c>
      <c r="L39" s="41">
        <v>9086</v>
      </c>
      <c r="M39" s="41">
        <v>4871877</v>
      </c>
    </row>
    <row r="40" spans="1:13" x14ac:dyDescent="0.25">
      <c r="A40" s="35" t="s">
        <v>47</v>
      </c>
      <c r="B40" s="36">
        <v>247</v>
      </c>
      <c r="C40" s="36" t="s">
        <v>81</v>
      </c>
      <c r="D40" s="36" t="s">
        <v>36</v>
      </c>
      <c r="E40" s="37">
        <v>25</v>
      </c>
      <c r="F40" s="36" t="s">
        <v>83</v>
      </c>
      <c r="G40" s="39">
        <v>6.3</v>
      </c>
      <c r="H40" s="36" t="s">
        <v>55</v>
      </c>
      <c r="I40" s="39">
        <v>25</v>
      </c>
      <c r="J40" s="41">
        <v>12852.93</v>
      </c>
      <c r="K40" s="41">
        <f t="shared" si="1"/>
        <v>260307</v>
      </c>
      <c r="L40" s="41">
        <v>486</v>
      </c>
      <c r="M40" s="41">
        <v>260793</v>
      </c>
    </row>
    <row r="41" spans="1:13" x14ac:dyDescent="0.25">
      <c r="A41" s="35" t="s">
        <v>51</v>
      </c>
      <c r="B41" s="36">
        <v>247</v>
      </c>
      <c r="C41" s="36" t="s">
        <v>81</v>
      </c>
      <c r="D41" s="36" t="s">
        <v>36</v>
      </c>
      <c r="E41" s="37">
        <v>27</v>
      </c>
      <c r="F41" s="36" t="s">
        <v>84</v>
      </c>
      <c r="G41" s="39">
        <v>7.3</v>
      </c>
      <c r="H41" s="36" t="s">
        <v>55</v>
      </c>
      <c r="I41" s="39">
        <v>25</v>
      </c>
      <c r="J41" s="41">
        <v>45593.82</v>
      </c>
      <c r="K41" s="41">
        <f t="shared" si="1"/>
        <v>923398</v>
      </c>
      <c r="L41" s="41">
        <v>1729</v>
      </c>
      <c r="M41" s="41">
        <v>925127</v>
      </c>
    </row>
    <row r="42" spans="1:13" x14ac:dyDescent="0.25">
      <c r="A42" s="35" t="s">
        <v>85</v>
      </c>
      <c r="B42" s="36">
        <v>262</v>
      </c>
      <c r="C42" s="36" t="s">
        <v>86</v>
      </c>
      <c r="D42" s="36" t="s">
        <v>36</v>
      </c>
      <c r="E42" s="37">
        <v>405</v>
      </c>
      <c r="F42" s="36" t="s">
        <v>87</v>
      </c>
      <c r="G42" s="39">
        <v>5.75</v>
      </c>
      <c r="H42" s="36" t="s">
        <v>38</v>
      </c>
      <c r="I42" s="39">
        <v>6</v>
      </c>
      <c r="J42" s="41">
        <v>0</v>
      </c>
      <c r="K42" s="41">
        <f>ROUND((J42*$C$8/1000),0)</f>
        <v>0</v>
      </c>
      <c r="L42" s="41"/>
      <c r="M42" s="41"/>
    </row>
    <row r="43" spans="1:13" x14ac:dyDescent="0.25">
      <c r="A43" s="35" t="s">
        <v>85</v>
      </c>
      <c r="B43" s="36">
        <v>262</v>
      </c>
      <c r="C43" s="36" t="s">
        <v>86</v>
      </c>
      <c r="D43" s="36" t="s">
        <v>36</v>
      </c>
      <c r="E43" s="37">
        <v>104</v>
      </c>
      <c r="F43" s="36" t="s">
        <v>88</v>
      </c>
      <c r="G43" s="39">
        <v>5.75</v>
      </c>
      <c r="H43" s="36" t="s">
        <v>38</v>
      </c>
      <c r="I43" s="39">
        <v>6</v>
      </c>
      <c r="J43" s="41">
        <v>0</v>
      </c>
      <c r="K43" s="41">
        <f t="shared" si="1"/>
        <v>0</v>
      </c>
      <c r="L43" s="41"/>
      <c r="M43" s="41"/>
    </row>
    <row r="44" spans="1:13" x14ac:dyDescent="0.25">
      <c r="A44" s="35" t="s">
        <v>85</v>
      </c>
      <c r="B44" s="36">
        <v>262</v>
      </c>
      <c r="C44" s="36" t="s">
        <v>86</v>
      </c>
      <c r="D44" s="36" t="s">
        <v>36</v>
      </c>
      <c r="E44" s="37">
        <v>465</v>
      </c>
      <c r="F44" s="36" t="s">
        <v>89</v>
      </c>
      <c r="G44" s="39">
        <v>6.5</v>
      </c>
      <c r="H44" s="36" t="s">
        <v>38</v>
      </c>
      <c r="I44" s="39">
        <v>20</v>
      </c>
      <c r="J44" s="41">
        <v>92221.3</v>
      </c>
      <c r="K44" s="41">
        <f t="shared" si="1"/>
        <v>1867731</v>
      </c>
      <c r="L44" s="41">
        <v>29311</v>
      </c>
      <c r="M44" s="41">
        <v>1897042</v>
      </c>
    </row>
    <row r="45" spans="1:13" x14ac:dyDescent="0.25">
      <c r="A45" s="35" t="s">
        <v>85</v>
      </c>
      <c r="B45" s="36">
        <v>262</v>
      </c>
      <c r="C45" s="36" t="s">
        <v>86</v>
      </c>
      <c r="D45" s="36" t="s">
        <v>36</v>
      </c>
      <c r="E45" s="37">
        <v>121</v>
      </c>
      <c r="F45" s="36" t="s">
        <v>90</v>
      </c>
      <c r="G45" s="39">
        <v>6.5</v>
      </c>
      <c r="H45" s="36" t="s">
        <v>38</v>
      </c>
      <c r="I45" s="39">
        <v>20</v>
      </c>
      <c r="J45" s="41">
        <v>24592.3</v>
      </c>
      <c r="K45" s="41">
        <f t="shared" si="1"/>
        <v>498061</v>
      </c>
      <c r="L45" s="41">
        <v>7817</v>
      </c>
      <c r="M45" s="41">
        <v>505878</v>
      </c>
    </row>
    <row r="46" spans="1:13" x14ac:dyDescent="0.25">
      <c r="A46" s="35" t="s">
        <v>91</v>
      </c>
      <c r="B46" s="36">
        <v>262</v>
      </c>
      <c r="C46" s="36" t="s">
        <v>86</v>
      </c>
      <c r="D46" s="36" t="s">
        <v>36</v>
      </c>
      <c r="E46" s="37">
        <v>35</v>
      </c>
      <c r="F46" s="36" t="s">
        <v>92</v>
      </c>
      <c r="G46" s="39">
        <v>6.5</v>
      </c>
      <c r="H46" s="36" t="s">
        <v>38</v>
      </c>
      <c r="I46" s="39">
        <v>20</v>
      </c>
      <c r="J46" s="41">
        <v>53539.9</v>
      </c>
      <c r="K46" s="41">
        <f t="shared" si="1"/>
        <v>1084328</v>
      </c>
      <c r="L46" s="41">
        <v>17018</v>
      </c>
      <c r="M46" s="41">
        <v>1101346</v>
      </c>
    </row>
    <row r="47" spans="1:13" x14ac:dyDescent="0.25">
      <c r="A47" s="35"/>
      <c r="B47" s="36"/>
      <c r="C47" s="36"/>
      <c r="D47" s="36"/>
      <c r="E47" s="37"/>
      <c r="F47" s="36"/>
      <c r="G47" s="39"/>
      <c r="H47" s="36"/>
      <c r="I47" s="39"/>
      <c r="J47" s="41"/>
      <c r="K47" s="41"/>
      <c r="L47" s="41"/>
      <c r="M47" s="41"/>
    </row>
    <row r="48" spans="1:13" x14ac:dyDescent="0.25">
      <c r="A48" s="35" t="s">
        <v>60</v>
      </c>
      <c r="B48" s="36">
        <v>270</v>
      </c>
      <c r="C48" s="36" t="s">
        <v>93</v>
      </c>
      <c r="D48" s="36" t="s">
        <v>36</v>
      </c>
      <c r="E48" s="37">
        <v>450</v>
      </c>
      <c r="F48" s="36" t="s">
        <v>44</v>
      </c>
      <c r="G48" s="39">
        <v>7</v>
      </c>
      <c r="H48" s="36" t="s">
        <v>63</v>
      </c>
      <c r="I48" s="39">
        <v>21</v>
      </c>
      <c r="J48" s="41">
        <v>304581</v>
      </c>
      <c r="K48" s="41">
        <f t="shared" ref="K48:K56" si="2">ROUND((J48*$C$8/1000),0)</f>
        <v>6168591</v>
      </c>
      <c r="L48" s="41">
        <v>212249</v>
      </c>
      <c r="M48" s="41">
        <v>6380840</v>
      </c>
    </row>
    <row r="49" spans="1:13" x14ac:dyDescent="0.25">
      <c r="A49" s="35" t="s">
        <v>64</v>
      </c>
      <c r="B49" s="36">
        <v>270</v>
      </c>
      <c r="C49" s="36" t="s">
        <v>93</v>
      </c>
      <c r="D49" s="36" t="s">
        <v>36</v>
      </c>
      <c r="E49" s="37">
        <v>80</v>
      </c>
      <c r="F49" s="36" t="s">
        <v>46</v>
      </c>
      <c r="G49" s="39">
        <v>7</v>
      </c>
      <c r="H49" s="36" t="s">
        <v>63</v>
      </c>
      <c r="I49" s="39">
        <v>21</v>
      </c>
      <c r="J49" s="41">
        <v>124189</v>
      </c>
      <c r="K49" s="41">
        <f t="shared" si="2"/>
        <v>2515164</v>
      </c>
      <c r="L49" s="41">
        <v>86542</v>
      </c>
      <c r="M49" s="41">
        <v>2601706</v>
      </c>
    </row>
    <row r="50" spans="1:13" x14ac:dyDescent="0.25">
      <c r="A50" s="35" t="s">
        <v>94</v>
      </c>
      <c r="B50" s="36">
        <v>271</v>
      </c>
      <c r="C50" s="36" t="s">
        <v>95</v>
      </c>
      <c r="D50" s="36" t="s">
        <v>36</v>
      </c>
      <c r="E50" s="37">
        <v>185</v>
      </c>
      <c r="F50" s="36" t="s">
        <v>96</v>
      </c>
      <c r="G50" s="39">
        <v>5.5</v>
      </c>
      <c r="H50" s="36" t="s">
        <v>55</v>
      </c>
      <c r="I50" s="39">
        <v>5</v>
      </c>
      <c r="J50" s="41">
        <v>0</v>
      </c>
      <c r="K50" s="41">
        <f t="shared" si="2"/>
        <v>0</v>
      </c>
      <c r="L50" s="41"/>
      <c r="M50" s="41"/>
    </row>
    <row r="51" spans="1:13" x14ac:dyDescent="0.25">
      <c r="A51" s="35" t="s">
        <v>94</v>
      </c>
      <c r="B51" s="36">
        <v>271</v>
      </c>
      <c r="C51" s="36" t="s">
        <v>95</v>
      </c>
      <c r="D51" s="36" t="s">
        <v>36</v>
      </c>
      <c r="E51" s="37">
        <v>47</v>
      </c>
      <c r="F51" s="36" t="s">
        <v>54</v>
      </c>
      <c r="G51" s="39">
        <v>5.5</v>
      </c>
      <c r="H51" s="36" t="s">
        <v>55</v>
      </c>
      <c r="I51" s="39">
        <v>5</v>
      </c>
      <c r="J51" s="41">
        <v>0</v>
      </c>
      <c r="K51" s="41">
        <f t="shared" si="2"/>
        <v>0</v>
      </c>
      <c r="L51" s="41"/>
      <c r="M51" s="41"/>
    </row>
    <row r="52" spans="1:13" x14ac:dyDescent="0.25">
      <c r="A52" s="35" t="s">
        <v>94</v>
      </c>
      <c r="B52" s="36">
        <v>271</v>
      </c>
      <c r="C52" s="36" t="s">
        <v>95</v>
      </c>
      <c r="D52" s="36" t="s">
        <v>36</v>
      </c>
      <c r="E52" s="37">
        <v>795</v>
      </c>
      <c r="F52" s="36" t="s">
        <v>97</v>
      </c>
      <c r="G52" s="39">
        <v>6.5</v>
      </c>
      <c r="H52" s="36" t="s">
        <v>55</v>
      </c>
      <c r="I52" s="39">
        <v>22.25</v>
      </c>
      <c r="J52" s="41">
        <v>471070.94</v>
      </c>
      <c r="K52" s="41">
        <f t="shared" si="2"/>
        <v>9540463</v>
      </c>
      <c r="L52" s="41">
        <v>65311</v>
      </c>
      <c r="M52" s="41">
        <v>9605774</v>
      </c>
    </row>
    <row r="53" spans="1:13" x14ac:dyDescent="0.25">
      <c r="A53" s="35" t="s">
        <v>94</v>
      </c>
      <c r="B53" s="36">
        <v>271</v>
      </c>
      <c r="C53" s="36" t="s">
        <v>95</v>
      </c>
      <c r="D53" s="36" t="s">
        <v>36</v>
      </c>
      <c r="E53" s="37">
        <v>203</v>
      </c>
      <c r="F53" s="36" t="s">
        <v>98</v>
      </c>
      <c r="G53" s="39">
        <v>6.5</v>
      </c>
      <c r="H53" s="36" t="s">
        <v>55</v>
      </c>
      <c r="I53" s="39">
        <v>22.25</v>
      </c>
      <c r="J53" s="41">
        <v>120235.24</v>
      </c>
      <c r="K53" s="41">
        <f t="shared" si="2"/>
        <v>2435089</v>
      </c>
      <c r="L53" s="41">
        <v>16670</v>
      </c>
      <c r="M53" s="41">
        <v>2451759</v>
      </c>
    </row>
    <row r="54" spans="1:13" x14ac:dyDescent="0.25">
      <c r="A54" s="35" t="s">
        <v>99</v>
      </c>
      <c r="B54" s="36">
        <v>271</v>
      </c>
      <c r="C54" s="36" t="s">
        <v>95</v>
      </c>
      <c r="D54" s="36" t="s">
        <v>36</v>
      </c>
      <c r="E54" s="37">
        <v>90</v>
      </c>
      <c r="F54" s="36" t="s">
        <v>77</v>
      </c>
      <c r="G54" s="39">
        <v>6.5</v>
      </c>
      <c r="H54" s="36" t="s">
        <v>55</v>
      </c>
      <c r="I54" s="39">
        <v>22.25</v>
      </c>
      <c r="J54" s="41">
        <v>137674.14000000001</v>
      </c>
      <c r="K54" s="41">
        <f t="shared" si="2"/>
        <v>2788274</v>
      </c>
      <c r="L54" s="41">
        <v>19088</v>
      </c>
      <c r="M54" s="41">
        <v>2807362</v>
      </c>
    </row>
    <row r="55" spans="1:13" x14ac:dyDescent="0.25">
      <c r="A55" s="35" t="s">
        <v>47</v>
      </c>
      <c r="B55" s="36">
        <v>280</v>
      </c>
      <c r="C55" s="36" t="s">
        <v>100</v>
      </c>
      <c r="D55" s="36" t="s">
        <v>36</v>
      </c>
      <c r="E55" s="37">
        <v>1100</v>
      </c>
      <c r="F55" s="36" t="s">
        <v>101</v>
      </c>
      <c r="G55" s="39">
        <v>6.3419999999999996</v>
      </c>
      <c r="H55" s="36" t="s">
        <v>102</v>
      </c>
      <c r="I55" s="39">
        <v>7.5</v>
      </c>
      <c r="J55" s="41">
        <v>1066600.7</v>
      </c>
      <c r="K55" s="41">
        <f t="shared" si="2"/>
        <v>21601555</v>
      </c>
      <c r="L55" s="41">
        <v>234164</v>
      </c>
      <c r="M55" s="41">
        <v>21835719</v>
      </c>
    </row>
    <row r="56" spans="1:13" x14ac:dyDescent="0.25">
      <c r="A56" s="35" t="s">
        <v>47</v>
      </c>
      <c r="B56" s="36">
        <v>280</v>
      </c>
      <c r="C56" s="36" t="s">
        <v>100</v>
      </c>
      <c r="D56" s="36" t="s">
        <v>36</v>
      </c>
      <c r="E56" s="37">
        <v>1215</v>
      </c>
      <c r="F56" s="36" t="s">
        <v>103</v>
      </c>
      <c r="G56" s="39">
        <v>6.3419999999999996</v>
      </c>
      <c r="H56" s="36" t="s">
        <v>102</v>
      </c>
      <c r="I56" s="39">
        <v>7.5</v>
      </c>
      <c r="J56" s="41">
        <v>1178109.05</v>
      </c>
      <c r="K56" s="41">
        <f t="shared" si="2"/>
        <v>23859901</v>
      </c>
      <c r="L56" s="41">
        <v>258645</v>
      </c>
      <c r="M56" s="41">
        <v>24118546</v>
      </c>
    </row>
    <row r="57" spans="1:13" x14ac:dyDescent="0.25">
      <c r="A57" s="35"/>
      <c r="B57" s="36"/>
      <c r="C57" s="36"/>
      <c r="D57" s="36"/>
      <c r="E57" s="37"/>
      <c r="F57" s="36"/>
      <c r="G57" s="39"/>
      <c r="H57" s="36"/>
      <c r="I57" s="39"/>
      <c r="J57" s="41"/>
      <c r="K57" s="41"/>
      <c r="L57" s="41"/>
      <c r="M57" s="41"/>
    </row>
    <row r="58" spans="1:13" x14ac:dyDescent="0.25">
      <c r="A58" s="35" t="s">
        <v>94</v>
      </c>
      <c r="B58" s="36">
        <v>282</v>
      </c>
      <c r="C58" s="36" t="s">
        <v>104</v>
      </c>
      <c r="D58" s="36" t="s">
        <v>36</v>
      </c>
      <c r="E58" s="37">
        <v>280</v>
      </c>
      <c r="F58" s="36" t="s">
        <v>105</v>
      </c>
      <c r="G58" s="39">
        <v>5</v>
      </c>
      <c r="H58" s="36" t="s">
        <v>55</v>
      </c>
      <c r="I58" s="39">
        <v>5</v>
      </c>
      <c r="J58" s="41">
        <v>0</v>
      </c>
      <c r="K58" s="41">
        <f t="shared" ref="K58:K75" si="3">ROUND((J58*$C$8/1000),0)</f>
        <v>0</v>
      </c>
      <c r="L58" s="41"/>
      <c r="M58" s="41"/>
    </row>
    <row r="59" spans="1:13" x14ac:dyDescent="0.25">
      <c r="A59" s="35" t="s">
        <v>94</v>
      </c>
      <c r="B59" s="36">
        <v>282</v>
      </c>
      <c r="C59" s="36" t="s">
        <v>104</v>
      </c>
      <c r="D59" s="36" t="s">
        <v>36</v>
      </c>
      <c r="E59" s="37">
        <v>73</v>
      </c>
      <c r="F59" s="36" t="s">
        <v>56</v>
      </c>
      <c r="G59" s="39">
        <v>5</v>
      </c>
      <c r="H59" s="36" t="s">
        <v>55</v>
      </c>
      <c r="I59" s="39">
        <v>5</v>
      </c>
      <c r="J59" s="41">
        <v>0</v>
      </c>
      <c r="K59" s="41">
        <f t="shared" si="3"/>
        <v>0</v>
      </c>
      <c r="L59" s="41"/>
      <c r="M59" s="41"/>
    </row>
    <row r="60" spans="1:13" x14ac:dyDescent="0.25">
      <c r="A60" s="35" t="s">
        <v>94</v>
      </c>
      <c r="B60" s="36">
        <v>282</v>
      </c>
      <c r="C60" s="36" t="s">
        <v>104</v>
      </c>
      <c r="D60" s="36" t="s">
        <v>36</v>
      </c>
      <c r="E60" s="37">
        <v>1090</v>
      </c>
      <c r="F60" s="36" t="s">
        <v>106</v>
      </c>
      <c r="G60" s="39">
        <v>6</v>
      </c>
      <c r="H60" s="36" t="s">
        <v>55</v>
      </c>
      <c r="I60" s="39">
        <v>25</v>
      </c>
      <c r="J60" s="41">
        <v>681476.76</v>
      </c>
      <c r="K60" s="41">
        <f t="shared" si="3"/>
        <v>13801751</v>
      </c>
      <c r="L60" s="41">
        <v>20120</v>
      </c>
      <c r="M60" s="41">
        <v>13821871</v>
      </c>
    </row>
    <row r="61" spans="1:13" x14ac:dyDescent="0.25">
      <c r="A61" s="35" t="s">
        <v>94</v>
      </c>
      <c r="B61" s="36">
        <v>282</v>
      </c>
      <c r="C61" s="36" t="s">
        <v>104</v>
      </c>
      <c r="D61" s="36" t="s">
        <v>36</v>
      </c>
      <c r="E61" s="37">
        <v>274</v>
      </c>
      <c r="F61" s="36" t="s">
        <v>107</v>
      </c>
      <c r="G61" s="39">
        <v>6</v>
      </c>
      <c r="H61" s="36" t="s">
        <v>55</v>
      </c>
      <c r="I61" s="39">
        <v>25</v>
      </c>
      <c r="J61" s="41">
        <v>170594.84</v>
      </c>
      <c r="K61" s="41">
        <f t="shared" si="3"/>
        <v>3455008</v>
      </c>
      <c r="L61" s="41">
        <v>5037</v>
      </c>
      <c r="M61" s="41">
        <v>3460045</v>
      </c>
    </row>
    <row r="62" spans="1:13" x14ac:dyDescent="0.25">
      <c r="A62" s="35" t="s">
        <v>108</v>
      </c>
      <c r="B62" s="36">
        <v>282</v>
      </c>
      <c r="C62" s="36" t="s">
        <v>104</v>
      </c>
      <c r="D62" s="36" t="s">
        <v>36</v>
      </c>
      <c r="E62" s="37">
        <v>197</v>
      </c>
      <c r="F62" s="36" t="s">
        <v>78</v>
      </c>
      <c r="G62" s="39">
        <v>6</v>
      </c>
      <c r="H62" s="36" t="s">
        <v>55</v>
      </c>
      <c r="I62" s="39">
        <v>25</v>
      </c>
      <c r="J62" s="41">
        <v>287709.59999999998</v>
      </c>
      <c r="K62" s="41">
        <f t="shared" si="3"/>
        <v>5826899</v>
      </c>
      <c r="L62" s="41">
        <v>8494</v>
      </c>
      <c r="M62" s="41">
        <v>5835393</v>
      </c>
    </row>
    <row r="63" spans="1:13" x14ac:dyDescent="0.25">
      <c r="A63" s="35" t="s">
        <v>109</v>
      </c>
      <c r="B63" s="36">
        <v>283</v>
      </c>
      <c r="C63" s="36" t="s">
        <v>110</v>
      </c>
      <c r="D63" s="36" t="s">
        <v>36</v>
      </c>
      <c r="E63" s="37">
        <v>438</v>
      </c>
      <c r="F63" s="38" t="s">
        <v>111</v>
      </c>
      <c r="G63" s="39">
        <v>6</v>
      </c>
      <c r="H63" s="36" t="s">
        <v>63</v>
      </c>
      <c r="I63" s="39">
        <v>22</v>
      </c>
      <c r="J63" s="41">
        <v>355441.64</v>
      </c>
      <c r="K63" s="41">
        <f t="shared" si="3"/>
        <v>7198656</v>
      </c>
      <c r="L63" s="41">
        <v>33725</v>
      </c>
      <c r="M63" s="41">
        <v>7232381</v>
      </c>
    </row>
    <row r="64" spans="1:13" x14ac:dyDescent="0.25">
      <c r="A64" s="35" t="s">
        <v>112</v>
      </c>
      <c r="B64" s="36">
        <v>283</v>
      </c>
      <c r="C64" s="36" t="s">
        <v>110</v>
      </c>
      <c r="D64" s="36" t="s">
        <v>36</v>
      </c>
      <c r="E64" s="37">
        <v>122.8</v>
      </c>
      <c r="F64" s="36" t="s">
        <v>113</v>
      </c>
      <c r="G64" s="39">
        <v>6</v>
      </c>
      <c r="H64" s="36" t="s">
        <v>63</v>
      </c>
      <c r="I64" s="39">
        <v>22.5</v>
      </c>
      <c r="J64" s="41">
        <v>180183.96</v>
      </c>
      <c r="K64" s="41">
        <f t="shared" si="3"/>
        <v>3649213</v>
      </c>
      <c r="L64" s="41">
        <v>0</v>
      </c>
      <c r="M64" s="41">
        <v>3649213</v>
      </c>
    </row>
    <row r="65" spans="1:13" x14ac:dyDescent="0.25">
      <c r="A65" s="35" t="s">
        <v>94</v>
      </c>
      <c r="B65" s="36">
        <v>290</v>
      </c>
      <c r="C65" s="36" t="s">
        <v>114</v>
      </c>
      <c r="D65" s="36" t="s">
        <v>36</v>
      </c>
      <c r="E65" s="37">
        <v>1500</v>
      </c>
      <c r="F65" s="36" t="s">
        <v>115</v>
      </c>
      <c r="G65" s="39">
        <v>7</v>
      </c>
      <c r="H65" s="36" t="s">
        <v>116</v>
      </c>
      <c r="I65" s="39">
        <v>6</v>
      </c>
      <c r="J65" s="41">
        <v>1500000</v>
      </c>
      <c r="K65" s="41">
        <f t="shared" si="3"/>
        <v>30379065</v>
      </c>
      <c r="L65" s="41">
        <v>936161</v>
      </c>
      <c r="M65" s="41">
        <v>31315226</v>
      </c>
    </row>
    <row r="66" spans="1:13" x14ac:dyDescent="0.25">
      <c r="A66" s="35" t="s">
        <v>94</v>
      </c>
      <c r="B66" s="36">
        <v>290</v>
      </c>
      <c r="C66" s="36" t="s">
        <v>114</v>
      </c>
      <c r="D66" s="36" t="s">
        <v>36</v>
      </c>
      <c r="E66" s="37">
        <v>1E-3</v>
      </c>
      <c r="F66" s="36" t="s">
        <v>117</v>
      </c>
      <c r="G66" s="39">
        <v>0</v>
      </c>
      <c r="H66" s="36" t="s">
        <v>116</v>
      </c>
      <c r="I66" s="39">
        <v>6</v>
      </c>
      <c r="J66" s="41">
        <v>1</v>
      </c>
      <c r="K66" s="41">
        <f t="shared" si="3"/>
        <v>20</v>
      </c>
      <c r="L66" s="41">
        <v>0</v>
      </c>
      <c r="M66" s="41">
        <v>20</v>
      </c>
    </row>
    <row r="67" spans="1:13" x14ac:dyDescent="0.25">
      <c r="A67" s="35"/>
      <c r="B67" s="36"/>
      <c r="C67" s="36"/>
      <c r="D67" s="36"/>
      <c r="E67" s="37"/>
      <c r="F67" s="36"/>
      <c r="G67" s="39"/>
      <c r="H67" s="36"/>
      <c r="I67" s="39"/>
      <c r="J67" s="41"/>
      <c r="K67" s="41"/>
      <c r="L67" s="41"/>
      <c r="M67" s="41"/>
    </row>
    <row r="68" spans="1:13" x14ac:dyDescent="0.25">
      <c r="A68" s="35" t="s">
        <v>47</v>
      </c>
      <c r="B68" s="36">
        <v>294</v>
      </c>
      <c r="C68" s="43" t="s">
        <v>118</v>
      </c>
      <c r="D68" s="36" t="s">
        <v>36</v>
      </c>
      <c r="E68" s="37">
        <v>400</v>
      </c>
      <c r="F68" s="36" t="s">
        <v>119</v>
      </c>
      <c r="G68" s="39">
        <v>6.25</v>
      </c>
      <c r="H68" s="36" t="s">
        <v>55</v>
      </c>
      <c r="I68" s="39">
        <v>20.83</v>
      </c>
      <c r="J68" s="41">
        <v>217114.35</v>
      </c>
      <c r="K68" s="41">
        <f t="shared" si="3"/>
        <v>4397154</v>
      </c>
      <c r="L68" s="41">
        <v>8153</v>
      </c>
      <c r="M68" s="41">
        <v>4405307</v>
      </c>
    </row>
    <row r="69" spans="1:13" x14ac:dyDescent="0.25">
      <c r="A69" s="35" t="s">
        <v>47</v>
      </c>
      <c r="B69" s="36">
        <v>294</v>
      </c>
      <c r="C69" s="43" t="s">
        <v>118</v>
      </c>
      <c r="D69" s="36" t="s">
        <v>36</v>
      </c>
      <c r="E69" s="37">
        <v>69</v>
      </c>
      <c r="F69" s="36" t="s">
        <v>120</v>
      </c>
      <c r="G69" s="39">
        <v>6.25</v>
      </c>
      <c r="H69" s="36" t="s">
        <v>55</v>
      </c>
      <c r="I69" s="39">
        <v>20.83</v>
      </c>
      <c r="J69" s="41">
        <v>37535.03</v>
      </c>
      <c r="K69" s="41">
        <f t="shared" si="3"/>
        <v>760186</v>
      </c>
      <c r="L69" s="41">
        <v>1409</v>
      </c>
      <c r="M69" s="41">
        <v>761595</v>
      </c>
    </row>
    <row r="70" spans="1:13" x14ac:dyDescent="0.25">
      <c r="A70" s="35" t="s">
        <v>51</v>
      </c>
      <c r="B70" s="36">
        <v>294</v>
      </c>
      <c r="C70" s="43" t="s">
        <v>118</v>
      </c>
      <c r="D70" s="36" t="s">
        <v>36</v>
      </c>
      <c r="E70" s="37">
        <v>31.8</v>
      </c>
      <c r="F70" s="36" t="s">
        <v>121</v>
      </c>
      <c r="G70" s="39">
        <v>6.75</v>
      </c>
      <c r="H70" s="36" t="s">
        <v>55</v>
      </c>
      <c r="I70" s="39">
        <v>20.83</v>
      </c>
      <c r="J70" s="41">
        <v>48295.040000000001</v>
      </c>
      <c r="K70" s="41">
        <f t="shared" si="3"/>
        <v>978105</v>
      </c>
      <c r="L70" s="41">
        <v>1954</v>
      </c>
      <c r="M70" s="41">
        <v>980059</v>
      </c>
    </row>
    <row r="71" spans="1:13" x14ac:dyDescent="0.25">
      <c r="A71" s="35" t="s">
        <v>94</v>
      </c>
      <c r="B71" s="36">
        <v>299</v>
      </c>
      <c r="C71" s="43" t="s">
        <v>122</v>
      </c>
      <c r="D71" s="36" t="s">
        <v>36</v>
      </c>
      <c r="E71" s="44">
        <v>750</v>
      </c>
      <c r="F71" s="36" t="s">
        <v>123</v>
      </c>
      <c r="G71" s="39">
        <v>5</v>
      </c>
      <c r="H71" s="36" t="s">
        <v>116</v>
      </c>
      <c r="I71" s="39">
        <v>6</v>
      </c>
      <c r="J71" s="41">
        <v>678310.35</v>
      </c>
      <c r="K71" s="41">
        <f t="shared" si="3"/>
        <v>13737623</v>
      </c>
      <c r="L71" s="41">
        <v>303834</v>
      </c>
      <c r="M71" s="41">
        <v>14041457</v>
      </c>
    </row>
    <row r="72" spans="1:13" x14ac:dyDescent="0.25">
      <c r="A72" s="35" t="s">
        <v>99</v>
      </c>
      <c r="B72" s="36">
        <v>299</v>
      </c>
      <c r="C72" s="43" t="s">
        <v>122</v>
      </c>
      <c r="D72" s="36" t="s">
        <v>36</v>
      </c>
      <c r="E72" s="44">
        <v>1E-3</v>
      </c>
      <c r="F72" s="36" t="s">
        <v>59</v>
      </c>
      <c r="G72" s="39">
        <v>0</v>
      </c>
      <c r="H72" s="36" t="s">
        <v>116</v>
      </c>
      <c r="I72" s="39">
        <v>6</v>
      </c>
      <c r="J72" s="41">
        <v>1</v>
      </c>
      <c r="K72" s="41">
        <f t="shared" si="3"/>
        <v>20</v>
      </c>
      <c r="L72" s="41">
        <v>0</v>
      </c>
      <c r="M72" s="41">
        <v>20</v>
      </c>
    </row>
    <row r="73" spans="1:13" x14ac:dyDescent="0.25">
      <c r="A73" s="35" t="s">
        <v>124</v>
      </c>
      <c r="B73" s="36">
        <v>300</v>
      </c>
      <c r="C73" s="36" t="s">
        <v>125</v>
      </c>
      <c r="D73" s="36" t="s">
        <v>36</v>
      </c>
      <c r="E73" s="37">
        <v>275</v>
      </c>
      <c r="F73" s="36" t="s">
        <v>126</v>
      </c>
      <c r="G73" s="39">
        <v>6.2</v>
      </c>
      <c r="H73" s="36" t="s">
        <v>63</v>
      </c>
      <c r="I73" s="39">
        <v>22.75</v>
      </c>
      <c r="J73" s="41">
        <v>200374</v>
      </c>
      <c r="K73" s="41">
        <f t="shared" si="3"/>
        <v>4058117</v>
      </c>
      <c r="L73" s="41">
        <v>6114</v>
      </c>
      <c r="M73" s="41">
        <v>4064231</v>
      </c>
    </row>
    <row r="74" spans="1:13" x14ac:dyDescent="0.25">
      <c r="A74" s="35" t="s">
        <v>127</v>
      </c>
      <c r="B74" s="36">
        <v>300</v>
      </c>
      <c r="C74" s="43" t="s">
        <v>125</v>
      </c>
      <c r="D74" s="36" t="s">
        <v>36</v>
      </c>
      <c r="E74" s="37">
        <v>74</v>
      </c>
      <c r="F74" s="36" t="s">
        <v>128</v>
      </c>
      <c r="G74" s="39">
        <v>6.2</v>
      </c>
      <c r="H74" s="36" t="s">
        <v>63</v>
      </c>
      <c r="I74" s="39">
        <v>22.75</v>
      </c>
      <c r="J74" s="41">
        <v>52191</v>
      </c>
      <c r="K74" s="41">
        <f t="shared" si="3"/>
        <v>1057009</v>
      </c>
      <c r="L74" s="41">
        <v>1582</v>
      </c>
      <c r="M74" s="41">
        <v>1058591</v>
      </c>
    </row>
    <row r="75" spans="1:13" x14ac:dyDescent="0.25">
      <c r="A75" s="35" t="s">
        <v>129</v>
      </c>
      <c r="B75" s="36">
        <v>300</v>
      </c>
      <c r="C75" s="43" t="s">
        <v>125</v>
      </c>
      <c r="D75" s="36" t="s">
        <v>36</v>
      </c>
      <c r="E75" s="37">
        <v>70</v>
      </c>
      <c r="F75" s="36" t="s">
        <v>130</v>
      </c>
      <c r="G75" s="39">
        <v>6.2</v>
      </c>
      <c r="H75" s="36" t="s">
        <v>63</v>
      </c>
      <c r="I75" s="39">
        <v>22.75</v>
      </c>
      <c r="J75" s="41">
        <v>70000</v>
      </c>
      <c r="K75" s="41">
        <f t="shared" si="3"/>
        <v>1417690</v>
      </c>
      <c r="L75" s="41">
        <v>619265</v>
      </c>
      <c r="M75" s="45">
        <v>2036955</v>
      </c>
    </row>
    <row r="76" spans="1:13" x14ac:dyDescent="0.25">
      <c r="A76" s="35"/>
      <c r="B76" s="46"/>
      <c r="C76" s="46"/>
      <c r="D76" s="36"/>
      <c r="E76" s="37"/>
      <c r="F76" s="36"/>
      <c r="G76" s="39"/>
      <c r="H76" s="36"/>
      <c r="I76" s="39"/>
      <c r="J76" s="41"/>
      <c r="K76" s="41"/>
      <c r="L76" s="41"/>
      <c r="M76" s="41"/>
    </row>
    <row r="77" spans="1:13" x14ac:dyDescent="0.25">
      <c r="A77" s="35" t="s">
        <v>131</v>
      </c>
      <c r="B77" s="47">
        <v>310</v>
      </c>
      <c r="C77" s="47" t="s">
        <v>132</v>
      </c>
      <c r="D77" s="36" t="s">
        <v>36</v>
      </c>
      <c r="E77" s="37">
        <v>155</v>
      </c>
      <c r="F77" s="36" t="s">
        <v>133</v>
      </c>
      <c r="G77" s="39">
        <v>2.2000000000000002</v>
      </c>
      <c r="H77" s="36" t="s">
        <v>102</v>
      </c>
      <c r="I77" s="39">
        <v>1.33</v>
      </c>
      <c r="J77" s="41">
        <v>0</v>
      </c>
      <c r="K77" s="41">
        <v>0</v>
      </c>
      <c r="L77" s="41"/>
      <c r="M77" s="41"/>
    </row>
    <row r="78" spans="1:13" x14ac:dyDescent="0.25">
      <c r="A78" s="35" t="s">
        <v>131</v>
      </c>
      <c r="B78" s="47">
        <v>310</v>
      </c>
      <c r="C78" s="47" t="s">
        <v>132</v>
      </c>
      <c r="D78" s="36" t="s">
        <v>36</v>
      </c>
      <c r="E78" s="37">
        <v>855</v>
      </c>
      <c r="F78" s="36" t="s">
        <v>134</v>
      </c>
      <c r="G78" s="39">
        <v>2.9</v>
      </c>
      <c r="H78" s="36" t="s">
        <v>102</v>
      </c>
      <c r="I78" s="39">
        <v>2.33</v>
      </c>
      <c r="J78" s="41">
        <v>0</v>
      </c>
      <c r="K78" s="41">
        <f>ROUND((J78*$C$8/1000),0)</f>
        <v>0</v>
      </c>
      <c r="L78" s="41"/>
      <c r="M78" s="41"/>
    </row>
    <row r="79" spans="1:13" x14ac:dyDescent="0.25">
      <c r="A79" s="35" t="s">
        <v>131</v>
      </c>
      <c r="B79" s="47">
        <v>310</v>
      </c>
      <c r="C79" s="47" t="s">
        <v>132</v>
      </c>
      <c r="D79" s="36" t="s">
        <v>36</v>
      </c>
      <c r="E79" s="37">
        <v>800</v>
      </c>
      <c r="F79" s="36" t="s">
        <v>135</v>
      </c>
      <c r="G79" s="39">
        <v>4.0999999999999996</v>
      </c>
      <c r="H79" s="36" t="s">
        <v>102</v>
      </c>
      <c r="I79" s="39">
        <v>3.33</v>
      </c>
      <c r="J79" s="41">
        <v>0</v>
      </c>
      <c r="K79" s="41">
        <f>ROUND((J79*$C$8/1000),0)</f>
        <v>0</v>
      </c>
      <c r="L79" s="41"/>
      <c r="M79" s="41"/>
    </row>
    <row r="80" spans="1:13" x14ac:dyDescent="0.25">
      <c r="A80" s="35" t="s">
        <v>131</v>
      </c>
      <c r="B80" s="47">
        <v>310</v>
      </c>
      <c r="C80" s="47" t="s">
        <v>132</v>
      </c>
      <c r="D80" s="36" t="s">
        <v>36</v>
      </c>
      <c r="E80" s="37">
        <v>185</v>
      </c>
      <c r="F80" s="36" t="s">
        <v>136</v>
      </c>
      <c r="G80" s="39">
        <v>4.5</v>
      </c>
      <c r="H80" s="36" t="s">
        <v>102</v>
      </c>
      <c r="I80" s="39">
        <v>4.33</v>
      </c>
      <c r="J80" s="41">
        <v>0</v>
      </c>
      <c r="K80" s="41">
        <f>ROUND((J80*$C$8/1000),0)</f>
        <v>0</v>
      </c>
      <c r="L80" s="41"/>
      <c r="M80" s="41"/>
    </row>
    <row r="81" spans="1:13" x14ac:dyDescent="0.25">
      <c r="A81" s="35" t="s">
        <v>131</v>
      </c>
      <c r="B81" s="47">
        <v>310</v>
      </c>
      <c r="C81" s="47" t="s">
        <v>132</v>
      </c>
      <c r="D81" s="36" t="s">
        <v>36</v>
      </c>
      <c r="E81" s="37">
        <v>2.8</v>
      </c>
      <c r="F81" s="36" t="s">
        <v>137</v>
      </c>
      <c r="G81" s="39">
        <v>2.2000000000000002</v>
      </c>
      <c r="H81" s="36" t="s">
        <v>102</v>
      </c>
      <c r="I81" s="39">
        <v>1.33</v>
      </c>
      <c r="J81" s="41">
        <v>0</v>
      </c>
      <c r="K81" s="41">
        <v>0</v>
      </c>
      <c r="L81" s="41"/>
      <c r="M81" s="41"/>
    </row>
    <row r="82" spans="1:13" x14ac:dyDescent="0.25">
      <c r="A82" s="35" t="s">
        <v>131</v>
      </c>
      <c r="B82" s="47">
        <v>310</v>
      </c>
      <c r="C82" s="47" t="s">
        <v>132</v>
      </c>
      <c r="D82" s="36" t="s">
        <v>36</v>
      </c>
      <c r="E82" s="37">
        <v>3.7</v>
      </c>
      <c r="F82" s="36" t="s">
        <v>138</v>
      </c>
      <c r="G82" s="39">
        <v>2.9</v>
      </c>
      <c r="H82" s="36" t="s">
        <v>102</v>
      </c>
      <c r="I82" s="39">
        <v>2.33</v>
      </c>
      <c r="J82" s="41">
        <v>0</v>
      </c>
      <c r="K82" s="41">
        <f t="shared" ref="K82:K88" si="4">ROUND((J82*$C$8/1000),0)</f>
        <v>0</v>
      </c>
      <c r="L82" s="41"/>
      <c r="M82" s="41"/>
    </row>
    <row r="83" spans="1:13" x14ac:dyDescent="0.25">
      <c r="A83" s="35" t="s">
        <v>131</v>
      </c>
      <c r="B83" s="47">
        <v>310</v>
      </c>
      <c r="C83" s="47" t="s">
        <v>132</v>
      </c>
      <c r="D83" s="36" t="s">
        <v>36</v>
      </c>
      <c r="E83" s="37">
        <v>9</v>
      </c>
      <c r="F83" s="36" t="s">
        <v>139</v>
      </c>
      <c r="G83" s="39">
        <v>4.0999999999999996</v>
      </c>
      <c r="H83" s="36" t="s">
        <v>102</v>
      </c>
      <c r="I83" s="39">
        <v>3.33</v>
      </c>
      <c r="J83" s="41">
        <v>0</v>
      </c>
      <c r="K83" s="41">
        <f t="shared" si="4"/>
        <v>0</v>
      </c>
      <c r="L83" s="41"/>
      <c r="M83" s="41"/>
    </row>
    <row r="84" spans="1:13" x14ac:dyDescent="0.25">
      <c r="A84" s="35" t="s">
        <v>131</v>
      </c>
      <c r="B84" s="47">
        <v>310</v>
      </c>
      <c r="C84" s="47" t="s">
        <v>132</v>
      </c>
      <c r="D84" s="36" t="s">
        <v>36</v>
      </c>
      <c r="E84" s="37">
        <v>2.2999999999999998</v>
      </c>
      <c r="F84" s="36" t="s">
        <v>140</v>
      </c>
      <c r="G84" s="39">
        <v>4.5</v>
      </c>
      <c r="H84" s="36" t="s">
        <v>102</v>
      </c>
      <c r="I84" s="39">
        <v>4.33</v>
      </c>
      <c r="J84" s="41">
        <v>0</v>
      </c>
      <c r="K84" s="41">
        <f t="shared" si="4"/>
        <v>0</v>
      </c>
      <c r="L84" s="41"/>
      <c r="M84" s="41"/>
    </row>
    <row r="85" spans="1:13" x14ac:dyDescent="0.25">
      <c r="A85" s="35" t="s">
        <v>141</v>
      </c>
      <c r="B85" s="47">
        <v>310</v>
      </c>
      <c r="C85" s="47" t="s">
        <v>142</v>
      </c>
      <c r="D85" s="36" t="s">
        <v>36</v>
      </c>
      <c r="E85" s="37">
        <v>595</v>
      </c>
      <c r="F85" s="36" t="s">
        <v>143</v>
      </c>
      <c r="G85" s="39">
        <v>4.0999999999999996</v>
      </c>
      <c r="H85" s="36" t="s">
        <v>102</v>
      </c>
      <c r="I85" s="39">
        <v>3.75</v>
      </c>
      <c r="J85" s="41">
        <v>0</v>
      </c>
      <c r="K85" s="41">
        <f t="shared" si="4"/>
        <v>0</v>
      </c>
      <c r="L85" s="41"/>
      <c r="M85" s="41"/>
    </row>
    <row r="86" spans="1:13" x14ac:dyDescent="0.25">
      <c r="A86" s="35" t="s">
        <v>141</v>
      </c>
      <c r="B86" s="47">
        <v>310</v>
      </c>
      <c r="C86" s="47" t="s">
        <v>142</v>
      </c>
      <c r="D86" s="36" t="s">
        <v>36</v>
      </c>
      <c r="E86" s="37">
        <v>655</v>
      </c>
      <c r="F86" s="36" t="s">
        <v>144</v>
      </c>
      <c r="G86" s="39">
        <v>4.5999999999999996</v>
      </c>
      <c r="H86" s="36" t="s">
        <v>102</v>
      </c>
      <c r="I86" s="39">
        <v>4.75</v>
      </c>
      <c r="J86" s="41">
        <v>0</v>
      </c>
      <c r="K86" s="41">
        <f t="shared" si="4"/>
        <v>0</v>
      </c>
      <c r="L86" s="41"/>
      <c r="M86" s="41"/>
    </row>
    <row r="87" spans="1:13" x14ac:dyDescent="0.25">
      <c r="A87" s="35" t="s">
        <v>141</v>
      </c>
      <c r="B87" s="47">
        <v>310</v>
      </c>
      <c r="C87" s="47" t="s">
        <v>142</v>
      </c>
      <c r="D87" s="36" t="s">
        <v>36</v>
      </c>
      <c r="E87" s="37">
        <v>5.4</v>
      </c>
      <c r="F87" s="36" t="s">
        <v>145</v>
      </c>
      <c r="G87" s="39">
        <v>4.0999999999999996</v>
      </c>
      <c r="H87" s="36" t="s">
        <v>102</v>
      </c>
      <c r="I87" s="39">
        <v>3.75</v>
      </c>
      <c r="J87" s="41">
        <v>0</v>
      </c>
      <c r="K87" s="41">
        <f t="shared" si="4"/>
        <v>0</v>
      </c>
      <c r="L87" s="41"/>
      <c r="M87" s="41"/>
    </row>
    <row r="88" spans="1:13" x14ac:dyDescent="0.25">
      <c r="A88" s="35" t="s">
        <v>141</v>
      </c>
      <c r="B88" s="47">
        <v>310</v>
      </c>
      <c r="C88" s="47" t="s">
        <v>142</v>
      </c>
      <c r="D88" s="36" t="s">
        <v>36</v>
      </c>
      <c r="E88" s="37">
        <v>10.1</v>
      </c>
      <c r="F88" s="36" t="s">
        <v>146</v>
      </c>
      <c r="G88" s="39">
        <v>4.5999999999999996</v>
      </c>
      <c r="H88" s="36" t="s">
        <v>102</v>
      </c>
      <c r="I88" s="39">
        <v>4.75</v>
      </c>
      <c r="J88" s="41">
        <v>0</v>
      </c>
      <c r="K88" s="41">
        <f t="shared" si="4"/>
        <v>0</v>
      </c>
      <c r="L88" s="41"/>
      <c r="M88" s="41"/>
    </row>
    <row r="89" spans="1:13" x14ac:dyDescent="0.25">
      <c r="A89" s="35"/>
      <c r="B89" s="47"/>
      <c r="C89" s="47"/>
      <c r="D89" s="36"/>
      <c r="E89" s="37"/>
      <c r="F89" s="36"/>
      <c r="G89" s="39"/>
      <c r="H89" s="36"/>
      <c r="I89" s="39"/>
      <c r="J89" s="41"/>
      <c r="K89" s="41"/>
      <c r="L89" s="41"/>
      <c r="M89" s="41"/>
    </row>
    <row r="90" spans="1:13" x14ac:dyDescent="0.25">
      <c r="A90" s="35" t="s">
        <v>147</v>
      </c>
      <c r="B90" s="47">
        <v>316</v>
      </c>
      <c r="C90" s="47" t="s">
        <v>148</v>
      </c>
      <c r="D90" s="36" t="s">
        <v>36</v>
      </c>
      <c r="E90" s="37">
        <v>500</v>
      </c>
      <c r="F90" s="36" t="s">
        <v>149</v>
      </c>
      <c r="G90" s="39">
        <v>5</v>
      </c>
      <c r="H90" s="36" t="s">
        <v>116</v>
      </c>
      <c r="I90" s="39">
        <v>6.5</v>
      </c>
      <c r="J90" s="41">
        <v>445490</v>
      </c>
      <c r="K90" s="41">
        <f t="shared" ref="K90:K100" si="5">ROUND((J90*$C$8/1000),0)</f>
        <v>9022380</v>
      </c>
      <c r="L90" s="41">
        <v>104707</v>
      </c>
      <c r="M90" s="41">
        <v>9127087</v>
      </c>
    </row>
    <row r="91" spans="1:13" x14ac:dyDescent="0.25">
      <c r="A91" s="35" t="s">
        <v>147</v>
      </c>
      <c r="B91" s="47">
        <v>316</v>
      </c>
      <c r="C91" s="47" t="s">
        <v>148</v>
      </c>
      <c r="D91" s="36" t="s">
        <v>36</v>
      </c>
      <c r="E91" s="44">
        <v>1E-3</v>
      </c>
      <c r="F91" s="36" t="s">
        <v>150</v>
      </c>
      <c r="G91" s="39">
        <v>0</v>
      </c>
      <c r="H91" s="36" t="s">
        <v>116</v>
      </c>
      <c r="I91" s="39">
        <v>6.5</v>
      </c>
      <c r="J91" s="41">
        <v>1</v>
      </c>
      <c r="K91" s="41">
        <f t="shared" si="5"/>
        <v>20</v>
      </c>
      <c r="L91" s="41">
        <v>0</v>
      </c>
      <c r="M91" s="41">
        <v>20</v>
      </c>
    </row>
    <row r="92" spans="1:13" x14ac:dyDescent="0.25">
      <c r="A92" s="35" t="s">
        <v>60</v>
      </c>
      <c r="B92" s="47">
        <v>319</v>
      </c>
      <c r="C92" s="47" t="s">
        <v>151</v>
      </c>
      <c r="D92" s="36" t="s">
        <v>36</v>
      </c>
      <c r="E92" s="37">
        <v>950</v>
      </c>
      <c r="F92" s="36" t="s">
        <v>69</v>
      </c>
      <c r="G92" s="39">
        <v>6</v>
      </c>
      <c r="H92" s="36" t="s">
        <v>63</v>
      </c>
      <c r="I92" s="39">
        <v>22</v>
      </c>
      <c r="J92" s="41">
        <v>719667</v>
      </c>
      <c r="K92" s="41">
        <f t="shared" si="5"/>
        <v>14575207</v>
      </c>
      <c r="L92" s="41">
        <v>213875</v>
      </c>
      <c r="M92" s="41">
        <v>14789082</v>
      </c>
    </row>
    <row r="93" spans="1:13" x14ac:dyDescent="0.25">
      <c r="A93" s="35" t="s">
        <v>64</v>
      </c>
      <c r="B93" s="47">
        <v>319</v>
      </c>
      <c r="C93" s="47" t="s">
        <v>151</v>
      </c>
      <c r="D93" s="36" t="s">
        <v>36</v>
      </c>
      <c r="E93" s="37">
        <v>58</v>
      </c>
      <c r="F93" s="36" t="s">
        <v>71</v>
      </c>
      <c r="G93" s="39">
        <v>6</v>
      </c>
      <c r="H93" s="36" t="s">
        <v>63</v>
      </c>
      <c r="I93" s="39">
        <v>22</v>
      </c>
      <c r="J93" s="41">
        <v>78756</v>
      </c>
      <c r="K93" s="41">
        <f t="shared" si="5"/>
        <v>1595022</v>
      </c>
      <c r="L93" s="41">
        <v>23405</v>
      </c>
      <c r="M93" s="41">
        <v>1618427</v>
      </c>
    </row>
    <row r="94" spans="1:13" x14ac:dyDescent="0.25">
      <c r="A94" s="35" t="s">
        <v>64</v>
      </c>
      <c r="B94" s="47">
        <v>319</v>
      </c>
      <c r="C94" s="47" t="s">
        <v>151</v>
      </c>
      <c r="D94" s="36" t="s">
        <v>36</v>
      </c>
      <c r="E94" s="37">
        <v>100</v>
      </c>
      <c r="F94" s="36" t="s">
        <v>152</v>
      </c>
      <c r="G94" s="39">
        <v>6</v>
      </c>
      <c r="H94" s="36" t="s">
        <v>63</v>
      </c>
      <c r="I94" s="39">
        <v>22</v>
      </c>
      <c r="J94" s="41">
        <v>135786</v>
      </c>
      <c r="K94" s="41">
        <f t="shared" si="5"/>
        <v>2750034</v>
      </c>
      <c r="L94" s="41">
        <v>40354</v>
      </c>
      <c r="M94" s="41">
        <v>2790388</v>
      </c>
    </row>
    <row r="95" spans="1:13" x14ac:dyDescent="0.25">
      <c r="A95" s="35" t="s">
        <v>94</v>
      </c>
      <c r="B95" s="47">
        <v>322</v>
      </c>
      <c r="C95" s="47" t="s">
        <v>153</v>
      </c>
      <c r="D95" s="36" t="s">
        <v>36</v>
      </c>
      <c r="E95" s="37">
        <v>440</v>
      </c>
      <c r="F95" s="36" t="s">
        <v>154</v>
      </c>
      <c r="G95" s="39">
        <v>4</v>
      </c>
      <c r="H95" s="36" t="s">
        <v>55</v>
      </c>
      <c r="I95" s="39">
        <v>5</v>
      </c>
      <c r="J95" s="41">
        <v>0</v>
      </c>
      <c r="K95" s="41">
        <f t="shared" si="5"/>
        <v>0</v>
      </c>
      <c r="L95" s="41"/>
      <c r="M95" s="41"/>
    </row>
    <row r="96" spans="1:13" x14ac:dyDescent="0.25">
      <c r="A96" s="35" t="s">
        <v>94</v>
      </c>
      <c r="B96" s="47">
        <v>322</v>
      </c>
      <c r="C96" s="47" t="s">
        <v>153</v>
      </c>
      <c r="D96" s="36" t="s">
        <v>36</v>
      </c>
      <c r="E96" s="37">
        <v>114</v>
      </c>
      <c r="F96" s="36" t="s">
        <v>155</v>
      </c>
      <c r="G96" s="39">
        <v>4</v>
      </c>
      <c r="H96" s="36" t="s">
        <v>55</v>
      </c>
      <c r="I96" s="39">
        <v>5</v>
      </c>
      <c r="J96" s="41">
        <v>0</v>
      </c>
      <c r="K96" s="41">
        <f t="shared" si="5"/>
        <v>0</v>
      </c>
      <c r="L96" s="41"/>
      <c r="M96" s="41"/>
    </row>
    <row r="97" spans="1:13" x14ac:dyDescent="0.25">
      <c r="A97" s="35" t="s">
        <v>94</v>
      </c>
      <c r="B97" s="47">
        <v>322</v>
      </c>
      <c r="C97" s="47" t="s">
        <v>153</v>
      </c>
      <c r="D97" s="36" t="s">
        <v>36</v>
      </c>
      <c r="E97" s="37">
        <v>1500</v>
      </c>
      <c r="F97" s="36" t="s">
        <v>156</v>
      </c>
      <c r="G97" s="39">
        <v>5.8</v>
      </c>
      <c r="H97" s="36" t="s">
        <v>55</v>
      </c>
      <c r="I97" s="39">
        <v>19.25</v>
      </c>
      <c r="J97" s="41">
        <v>1083557.68</v>
      </c>
      <c r="K97" s="41">
        <f t="shared" si="5"/>
        <v>21944979</v>
      </c>
      <c r="L97" s="41">
        <v>238429</v>
      </c>
      <c r="M97" s="41">
        <v>22183408</v>
      </c>
    </row>
    <row r="98" spans="1:13" x14ac:dyDescent="0.25">
      <c r="A98" s="35" t="s">
        <v>94</v>
      </c>
      <c r="B98" s="47">
        <v>322</v>
      </c>
      <c r="C98" s="47" t="s">
        <v>153</v>
      </c>
      <c r="D98" s="36" t="s">
        <v>36</v>
      </c>
      <c r="E98" s="37">
        <v>374</v>
      </c>
      <c r="F98" s="36" t="s">
        <v>157</v>
      </c>
      <c r="G98" s="39">
        <v>5.8</v>
      </c>
      <c r="H98" s="36" t="s">
        <v>55</v>
      </c>
      <c r="I98" s="39">
        <v>19.25</v>
      </c>
      <c r="J98" s="41">
        <v>269904.36</v>
      </c>
      <c r="K98" s="41">
        <f t="shared" si="5"/>
        <v>5466295</v>
      </c>
      <c r="L98" s="41">
        <v>59390</v>
      </c>
      <c r="M98" s="41">
        <v>5525685</v>
      </c>
    </row>
    <row r="99" spans="1:13" x14ac:dyDescent="0.25">
      <c r="A99" s="35" t="s">
        <v>158</v>
      </c>
      <c r="B99" s="47">
        <v>322</v>
      </c>
      <c r="C99" s="47" t="s">
        <v>153</v>
      </c>
      <c r="D99" s="36" t="s">
        <v>36</v>
      </c>
      <c r="E99" s="37">
        <v>314</v>
      </c>
      <c r="F99" s="36" t="s">
        <v>159</v>
      </c>
      <c r="G99" s="39">
        <v>5.8</v>
      </c>
      <c r="H99" s="36" t="s">
        <v>55</v>
      </c>
      <c r="I99" s="39">
        <v>19</v>
      </c>
      <c r="J99" s="41">
        <v>377320.58</v>
      </c>
      <c r="K99" s="41">
        <f t="shared" si="5"/>
        <v>7641764</v>
      </c>
      <c r="L99" s="41">
        <v>83025</v>
      </c>
      <c r="M99" s="41">
        <v>7724789</v>
      </c>
    </row>
    <row r="100" spans="1:13" x14ac:dyDescent="0.25">
      <c r="A100" s="35" t="s">
        <v>160</v>
      </c>
      <c r="B100" s="47">
        <v>322</v>
      </c>
      <c r="C100" s="47" t="s">
        <v>153</v>
      </c>
      <c r="D100" s="36" t="s">
        <v>36</v>
      </c>
      <c r="E100" s="37">
        <v>28</v>
      </c>
      <c r="F100" s="36" t="s">
        <v>161</v>
      </c>
      <c r="G100" s="39">
        <v>5.8</v>
      </c>
      <c r="H100" s="36" t="s">
        <v>55</v>
      </c>
      <c r="I100" s="39">
        <v>19</v>
      </c>
      <c r="J100" s="41">
        <v>37645.040000000001</v>
      </c>
      <c r="K100" s="41">
        <f t="shared" si="5"/>
        <v>762414</v>
      </c>
      <c r="L100" s="41">
        <v>8284</v>
      </c>
      <c r="M100" s="41">
        <v>770698</v>
      </c>
    </row>
    <row r="101" spans="1:13" x14ac:dyDescent="0.25">
      <c r="A101" s="35"/>
      <c r="B101" s="47"/>
      <c r="C101" s="47"/>
      <c r="D101" s="36"/>
      <c r="E101" s="37"/>
      <c r="F101" s="36"/>
      <c r="G101" s="39"/>
      <c r="H101" s="36"/>
      <c r="I101" s="39"/>
      <c r="J101" s="41"/>
      <c r="K101" s="41"/>
      <c r="L101" s="41"/>
      <c r="M101" s="41"/>
    </row>
    <row r="102" spans="1:13" x14ac:dyDescent="0.25">
      <c r="A102" s="35" t="s">
        <v>124</v>
      </c>
      <c r="B102" s="47">
        <v>330</v>
      </c>
      <c r="C102" s="47" t="s">
        <v>162</v>
      </c>
      <c r="D102" s="36" t="s">
        <v>36</v>
      </c>
      <c r="E102" s="37">
        <v>1000</v>
      </c>
      <c r="F102" s="36" t="s">
        <v>163</v>
      </c>
      <c r="G102" s="39">
        <v>5</v>
      </c>
      <c r="H102" s="36" t="s">
        <v>164</v>
      </c>
      <c r="I102" s="39">
        <v>11</v>
      </c>
      <c r="J102" s="41">
        <v>500000</v>
      </c>
      <c r="K102" s="41">
        <f>ROUND((J102*$C$8/1000),0)</f>
        <v>10126355</v>
      </c>
      <c r="L102" s="41">
        <v>39879</v>
      </c>
      <c r="M102" s="41">
        <v>10166234</v>
      </c>
    </row>
    <row r="103" spans="1:13" x14ac:dyDescent="0.25">
      <c r="A103" s="35" t="s">
        <v>165</v>
      </c>
      <c r="B103" s="47">
        <v>332</v>
      </c>
      <c r="C103" s="47" t="s">
        <v>166</v>
      </c>
      <c r="D103" s="36" t="s">
        <v>36</v>
      </c>
      <c r="E103" s="37">
        <v>700</v>
      </c>
      <c r="F103" s="36" t="s">
        <v>167</v>
      </c>
      <c r="G103" s="39">
        <v>6</v>
      </c>
      <c r="H103" s="36" t="s">
        <v>164</v>
      </c>
      <c r="I103" s="39">
        <v>10</v>
      </c>
      <c r="J103" s="41">
        <v>381236</v>
      </c>
      <c r="K103" s="41">
        <f>ROUND((J103*$C$8/1000),0)</f>
        <v>7721062</v>
      </c>
      <c r="L103" s="41">
        <v>23168</v>
      </c>
      <c r="M103" s="41">
        <v>7744230</v>
      </c>
    </row>
    <row r="104" spans="1:13" x14ac:dyDescent="0.25">
      <c r="A104" s="35" t="s">
        <v>165</v>
      </c>
      <c r="B104" s="47">
        <v>332</v>
      </c>
      <c r="C104" s="47" t="s">
        <v>166</v>
      </c>
      <c r="D104" s="36" t="s">
        <v>36</v>
      </c>
      <c r="E104" s="37">
        <v>1300</v>
      </c>
      <c r="F104" s="36" t="s">
        <v>168</v>
      </c>
      <c r="G104" s="39">
        <v>6</v>
      </c>
      <c r="H104" s="36" t="s">
        <v>164</v>
      </c>
      <c r="I104" s="39">
        <v>10</v>
      </c>
      <c r="J104" s="41">
        <v>708008</v>
      </c>
      <c r="K104" s="41">
        <f t="shared" ref="K104:K112" si="6">ROUND((J104*$C$8/1000),0)</f>
        <v>14339081</v>
      </c>
      <c r="L104" s="41">
        <v>41589</v>
      </c>
      <c r="M104" s="41">
        <v>14380670</v>
      </c>
    </row>
    <row r="105" spans="1:13" x14ac:dyDescent="0.25">
      <c r="A105" s="35" t="s">
        <v>169</v>
      </c>
      <c r="B105" s="47">
        <v>332</v>
      </c>
      <c r="C105" s="47" t="s">
        <v>166</v>
      </c>
      <c r="D105" s="36" t="s">
        <v>36</v>
      </c>
      <c r="E105" s="48">
        <v>1E-3</v>
      </c>
      <c r="F105" s="36" t="s">
        <v>54</v>
      </c>
      <c r="G105" s="39">
        <v>6</v>
      </c>
      <c r="H105" s="36" t="s">
        <v>164</v>
      </c>
      <c r="I105" s="39">
        <v>10</v>
      </c>
      <c r="J105" s="41">
        <v>1</v>
      </c>
      <c r="K105" s="41">
        <f t="shared" si="6"/>
        <v>20</v>
      </c>
      <c r="L105" s="41">
        <v>7</v>
      </c>
      <c r="M105" s="41">
        <v>27</v>
      </c>
    </row>
    <row r="106" spans="1:13" x14ac:dyDescent="0.25">
      <c r="A106" s="35" t="s">
        <v>170</v>
      </c>
      <c r="B106" s="47">
        <v>337</v>
      </c>
      <c r="C106" s="47" t="s">
        <v>171</v>
      </c>
      <c r="D106" s="36" t="s">
        <v>36</v>
      </c>
      <c r="E106" s="37">
        <v>400</v>
      </c>
      <c r="F106" s="36" t="s">
        <v>37</v>
      </c>
      <c r="G106" s="39">
        <v>6.3</v>
      </c>
      <c r="H106" s="36" t="s">
        <v>63</v>
      </c>
      <c r="I106" s="39">
        <v>19.5</v>
      </c>
      <c r="J106" s="41">
        <v>295945</v>
      </c>
      <c r="K106" s="41">
        <f t="shared" si="6"/>
        <v>5993688</v>
      </c>
      <c r="L106" s="41">
        <v>35709</v>
      </c>
      <c r="M106" s="41">
        <v>6029397</v>
      </c>
    </row>
    <row r="107" spans="1:13" x14ac:dyDescent="0.25">
      <c r="A107" s="35" t="s">
        <v>170</v>
      </c>
      <c r="B107" s="47">
        <v>337</v>
      </c>
      <c r="C107" s="47" t="s">
        <v>171</v>
      </c>
      <c r="D107" s="36" t="s">
        <v>36</v>
      </c>
      <c r="E107" s="37">
        <v>74</v>
      </c>
      <c r="F107" s="36" t="s">
        <v>39</v>
      </c>
      <c r="G107" s="39">
        <v>6.3</v>
      </c>
      <c r="H107" s="36" t="s">
        <v>63</v>
      </c>
      <c r="I107" s="39">
        <v>19.5</v>
      </c>
      <c r="J107" s="41">
        <v>54779</v>
      </c>
      <c r="K107" s="41">
        <f t="shared" si="6"/>
        <v>1109423</v>
      </c>
      <c r="L107" s="41">
        <v>6615</v>
      </c>
      <c r="M107" s="41">
        <v>1116038</v>
      </c>
    </row>
    <row r="108" spans="1:13" x14ac:dyDescent="0.25">
      <c r="A108" s="35" t="s">
        <v>172</v>
      </c>
      <c r="B108" s="47">
        <v>337</v>
      </c>
      <c r="C108" s="47" t="s">
        <v>171</v>
      </c>
      <c r="D108" s="36" t="s">
        <v>36</v>
      </c>
      <c r="E108" s="37">
        <v>38</v>
      </c>
      <c r="F108" s="36" t="s">
        <v>173</v>
      </c>
      <c r="G108" s="39">
        <v>7</v>
      </c>
      <c r="H108" s="36" t="s">
        <v>63</v>
      </c>
      <c r="I108" s="39">
        <v>19.75</v>
      </c>
      <c r="J108" s="41">
        <v>38000</v>
      </c>
      <c r="K108" s="41">
        <f t="shared" si="6"/>
        <v>769603</v>
      </c>
      <c r="L108" s="41">
        <v>316929</v>
      </c>
      <c r="M108" s="41">
        <v>1086532</v>
      </c>
    </row>
    <row r="109" spans="1:13" x14ac:dyDescent="0.25">
      <c r="A109" s="35" t="s">
        <v>174</v>
      </c>
      <c r="B109" s="47">
        <v>337</v>
      </c>
      <c r="C109" s="47" t="s">
        <v>175</v>
      </c>
      <c r="D109" s="36" t="s">
        <v>36</v>
      </c>
      <c r="E109" s="37">
        <v>539</v>
      </c>
      <c r="F109" s="36" t="s">
        <v>176</v>
      </c>
      <c r="G109" s="39">
        <v>5</v>
      </c>
      <c r="H109" s="47" t="s">
        <v>55</v>
      </c>
      <c r="I109" s="39">
        <v>19.5</v>
      </c>
      <c r="J109" s="41">
        <v>435945</v>
      </c>
      <c r="K109" s="41">
        <f t="shared" si="6"/>
        <v>8829068</v>
      </c>
      <c r="L109" s="41">
        <v>78087</v>
      </c>
      <c r="M109" s="41">
        <v>8907155</v>
      </c>
    </row>
    <row r="110" spans="1:13" x14ac:dyDescent="0.25">
      <c r="A110" s="35" t="s">
        <v>174</v>
      </c>
      <c r="B110" s="47">
        <v>337</v>
      </c>
      <c r="C110" s="47" t="s">
        <v>175</v>
      </c>
      <c r="D110" s="36" t="s">
        <v>36</v>
      </c>
      <c r="E110" s="37">
        <v>40</v>
      </c>
      <c r="F110" s="36" t="s">
        <v>177</v>
      </c>
      <c r="G110" s="39">
        <v>7.5</v>
      </c>
      <c r="H110" s="47" t="s">
        <v>55</v>
      </c>
      <c r="I110" s="39">
        <v>19.75</v>
      </c>
      <c r="J110" s="41">
        <v>40000</v>
      </c>
      <c r="K110" s="41">
        <f t="shared" si="6"/>
        <v>810108</v>
      </c>
      <c r="L110" s="41">
        <v>266347</v>
      </c>
      <c r="M110" s="41">
        <v>1076455</v>
      </c>
    </row>
    <row r="111" spans="1:13" x14ac:dyDescent="0.25">
      <c r="A111" s="35" t="s">
        <v>178</v>
      </c>
      <c r="B111" s="47">
        <v>337</v>
      </c>
      <c r="C111" s="47" t="s">
        <v>179</v>
      </c>
      <c r="D111" s="36" t="s">
        <v>36</v>
      </c>
      <c r="E111" s="37">
        <v>512</v>
      </c>
      <c r="F111" s="36" t="s">
        <v>180</v>
      </c>
      <c r="G111" s="39">
        <v>4.5</v>
      </c>
      <c r="H111" s="36" t="s">
        <v>63</v>
      </c>
      <c r="I111" s="39">
        <v>19.5</v>
      </c>
      <c r="J111" s="41">
        <v>423533</v>
      </c>
      <c r="K111" s="41">
        <f t="shared" si="6"/>
        <v>8577691</v>
      </c>
      <c r="L111" s="41">
        <v>36763</v>
      </c>
      <c r="M111" s="41">
        <v>8614454</v>
      </c>
    </row>
    <row r="112" spans="1:13" x14ac:dyDescent="0.25">
      <c r="A112" s="35" t="s">
        <v>178</v>
      </c>
      <c r="B112" s="47">
        <v>337</v>
      </c>
      <c r="C112" s="47" t="s">
        <v>179</v>
      </c>
      <c r="D112" s="36" t="s">
        <v>36</v>
      </c>
      <c r="E112" s="37">
        <v>45</v>
      </c>
      <c r="F112" s="36" t="s">
        <v>181</v>
      </c>
      <c r="G112" s="39">
        <v>8</v>
      </c>
      <c r="H112" s="36" t="s">
        <v>63</v>
      </c>
      <c r="I112" s="39">
        <v>19.75</v>
      </c>
      <c r="J112" s="41">
        <v>45000</v>
      </c>
      <c r="K112" s="41">
        <f t="shared" si="6"/>
        <v>911372</v>
      </c>
      <c r="L112" s="41">
        <v>245317</v>
      </c>
      <c r="M112" s="41">
        <v>1156689</v>
      </c>
    </row>
    <row r="113" spans="1:13" x14ac:dyDescent="0.25">
      <c r="A113" s="35"/>
      <c r="B113" s="47"/>
      <c r="C113" s="47"/>
      <c r="D113" s="36"/>
      <c r="E113" s="37"/>
      <c r="F113" s="36"/>
      <c r="G113" s="39"/>
      <c r="H113" s="36"/>
      <c r="I113" s="39"/>
      <c r="J113" s="41"/>
      <c r="K113" s="41"/>
      <c r="L113" s="41"/>
      <c r="M113" s="41"/>
    </row>
    <row r="114" spans="1:13" x14ac:dyDescent="0.25">
      <c r="A114" s="35" t="s">
        <v>60</v>
      </c>
      <c r="B114" s="47">
        <v>341</v>
      </c>
      <c r="C114" s="47" t="s">
        <v>182</v>
      </c>
      <c r="D114" s="36" t="s">
        <v>36</v>
      </c>
      <c r="E114" s="37">
        <v>320</v>
      </c>
      <c r="F114" s="36" t="s">
        <v>183</v>
      </c>
      <c r="G114" s="39">
        <v>5.8</v>
      </c>
      <c r="H114" s="36" t="s">
        <v>38</v>
      </c>
      <c r="I114" s="39">
        <v>23.75</v>
      </c>
      <c r="J114" s="41">
        <v>214787</v>
      </c>
      <c r="K114" s="41">
        <f>ROUND((J114*$C$8/1000),0)</f>
        <v>4350019</v>
      </c>
      <c r="L114" s="41">
        <v>61748</v>
      </c>
      <c r="M114" s="41">
        <v>4411767</v>
      </c>
    </row>
    <row r="115" spans="1:13" x14ac:dyDescent="0.25">
      <c r="A115" s="35" t="s">
        <v>64</v>
      </c>
      <c r="B115" s="47">
        <v>341</v>
      </c>
      <c r="C115" s="47" t="s">
        <v>182</v>
      </c>
      <c r="D115" s="36" t="s">
        <v>36</v>
      </c>
      <c r="E115" s="37">
        <v>6</v>
      </c>
      <c r="F115" s="36" t="s">
        <v>184</v>
      </c>
      <c r="G115" s="39">
        <v>7.5</v>
      </c>
      <c r="H115" s="36" t="s">
        <v>38</v>
      </c>
      <c r="I115" s="39">
        <v>23.75</v>
      </c>
      <c r="J115" s="41">
        <v>8308</v>
      </c>
      <c r="K115" s="41">
        <f>ROUND((J115*$C$8/1000),0)</f>
        <v>168260</v>
      </c>
      <c r="L115" s="41">
        <v>3069</v>
      </c>
      <c r="M115" s="41">
        <v>171329</v>
      </c>
    </row>
    <row r="116" spans="1:13" x14ac:dyDescent="0.25">
      <c r="A116" s="35" t="s">
        <v>64</v>
      </c>
      <c r="B116" s="47">
        <v>341</v>
      </c>
      <c r="C116" s="47" t="s">
        <v>182</v>
      </c>
      <c r="D116" s="36" t="s">
        <v>36</v>
      </c>
      <c r="E116" s="37">
        <v>15.2</v>
      </c>
      <c r="F116" s="36" t="s">
        <v>185</v>
      </c>
      <c r="G116" s="39">
        <v>7.5</v>
      </c>
      <c r="H116" s="36" t="s">
        <v>38</v>
      </c>
      <c r="I116" s="39">
        <v>23.75</v>
      </c>
      <c r="J116" s="41">
        <v>21047</v>
      </c>
      <c r="K116" s="41">
        <f>ROUND((J116*$C$8/1000),0)</f>
        <v>426259</v>
      </c>
      <c r="L116" s="41">
        <v>7777</v>
      </c>
      <c r="M116" s="41">
        <v>434036</v>
      </c>
    </row>
    <row r="117" spans="1:13" x14ac:dyDescent="0.25">
      <c r="A117" s="35" t="s">
        <v>94</v>
      </c>
      <c r="B117" s="47">
        <v>342</v>
      </c>
      <c r="C117" s="47" t="s">
        <v>186</v>
      </c>
      <c r="D117" s="36" t="s">
        <v>187</v>
      </c>
      <c r="E117" s="37">
        <v>13200000</v>
      </c>
      <c r="F117" s="36" t="s">
        <v>188</v>
      </c>
      <c r="G117" s="39">
        <v>5.5</v>
      </c>
      <c r="H117" s="36" t="s">
        <v>189</v>
      </c>
      <c r="I117" s="39">
        <v>4</v>
      </c>
      <c r="J117" s="41">
        <v>0</v>
      </c>
      <c r="K117" s="41">
        <f t="shared" ref="K117:K124" si="7">ROUND((J117/1000),0)</f>
        <v>0</v>
      </c>
      <c r="L117" s="41"/>
      <c r="M117" s="41"/>
    </row>
    <row r="118" spans="1:13" x14ac:dyDescent="0.25">
      <c r="A118" s="35" t="s">
        <v>160</v>
      </c>
      <c r="B118" s="47">
        <v>342</v>
      </c>
      <c r="C118" s="47" t="s">
        <v>186</v>
      </c>
      <c r="D118" s="36" t="s">
        <v>187</v>
      </c>
      <c r="E118" s="37">
        <v>2900000</v>
      </c>
      <c r="F118" s="36" t="s">
        <v>190</v>
      </c>
      <c r="G118" s="39">
        <v>10</v>
      </c>
      <c r="H118" s="36" t="s">
        <v>189</v>
      </c>
      <c r="I118" s="39">
        <v>4</v>
      </c>
      <c r="J118" s="41">
        <v>15355614</v>
      </c>
      <c r="K118" s="41">
        <f t="shared" si="7"/>
        <v>15356</v>
      </c>
      <c r="L118" s="41">
        <v>366</v>
      </c>
      <c r="M118" s="41">
        <v>15722</v>
      </c>
    </row>
    <row r="119" spans="1:13" x14ac:dyDescent="0.25">
      <c r="A119" s="35" t="s">
        <v>191</v>
      </c>
      <c r="B119" s="47">
        <v>342</v>
      </c>
      <c r="C119" s="47" t="s">
        <v>192</v>
      </c>
      <c r="D119" s="36" t="s">
        <v>187</v>
      </c>
      <c r="E119" s="37">
        <v>15500000</v>
      </c>
      <c r="F119" s="36" t="s">
        <v>193</v>
      </c>
      <c r="G119" s="39">
        <v>4.5</v>
      </c>
      <c r="H119" s="47" t="s">
        <v>189</v>
      </c>
      <c r="I119" s="39">
        <v>4</v>
      </c>
      <c r="J119" s="41">
        <v>335499825</v>
      </c>
      <c r="K119" s="41">
        <f t="shared" si="7"/>
        <v>335500</v>
      </c>
      <c r="L119" s="41">
        <v>3670</v>
      </c>
      <c r="M119" s="41">
        <v>339170</v>
      </c>
    </row>
    <row r="120" spans="1:13" x14ac:dyDescent="0.25">
      <c r="A120" s="35" t="s">
        <v>194</v>
      </c>
      <c r="B120" s="47">
        <v>342</v>
      </c>
      <c r="C120" s="47" t="s">
        <v>192</v>
      </c>
      <c r="D120" s="36" t="s">
        <v>187</v>
      </c>
      <c r="E120" s="37">
        <v>100000</v>
      </c>
      <c r="F120" s="36" t="s">
        <v>195</v>
      </c>
      <c r="G120" s="39">
        <v>10</v>
      </c>
      <c r="H120" s="47" t="s">
        <v>189</v>
      </c>
      <c r="I120" s="39">
        <v>4.25</v>
      </c>
      <c r="J120" s="41">
        <v>139309532</v>
      </c>
      <c r="K120" s="41">
        <f t="shared" si="7"/>
        <v>139310</v>
      </c>
      <c r="L120" s="41">
        <v>3615</v>
      </c>
      <c r="M120" s="41">
        <v>142925</v>
      </c>
    </row>
    <row r="121" spans="1:13" x14ac:dyDescent="0.25">
      <c r="A121" s="35" t="s">
        <v>196</v>
      </c>
      <c r="B121" s="47">
        <v>342</v>
      </c>
      <c r="C121" s="47" t="s">
        <v>197</v>
      </c>
      <c r="D121" s="36" t="s">
        <v>187</v>
      </c>
      <c r="E121" s="50">
        <v>15860000</v>
      </c>
      <c r="F121" s="36" t="s">
        <v>198</v>
      </c>
      <c r="G121" s="39">
        <v>4.5</v>
      </c>
      <c r="H121" s="47" t="s">
        <v>189</v>
      </c>
      <c r="I121" s="39">
        <v>4</v>
      </c>
      <c r="J121" s="41">
        <v>1278187220</v>
      </c>
      <c r="K121" s="41">
        <f t="shared" si="7"/>
        <v>1278187</v>
      </c>
      <c r="L121" s="41">
        <v>13986</v>
      </c>
      <c r="M121" s="41">
        <v>1292173</v>
      </c>
    </row>
    <row r="122" spans="1:13" x14ac:dyDescent="0.25">
      <c r="A122" s="35" t="s">
        <v>199</v>
      </c>
      <c r="B122" s="47">
        <v>342</v>
      </c>
      <c r="C122" s="47" t="s">
        <v>197</v>
      </c>
      <c r="D122" s="36" t="s">
        <v>187</v>
      </c>
      <c r="E122" s="50">
        <v>100000</v>
      </c>
      <c r="F122" s="36" t="s">
        <v>200</v>
      </c>
      <c r="G122" s="39">
        <v>10</v>
      </c>
      <c r="H122" s="47" t="s">
        <v>189</v>
      </c>
      <c r="I122" s="39">
        <v>4.25</v>
      </c>
      <c r="J122" s="41">
        <v>133100001</v>
      </c>
      <c r="K122" s="41">
        <f t="shared" si="7"/>
        <v>133100</v>
      </c>
      <c r="L122" s="41">
        <v>3173</v>
      </c>
      <c r="M122" s="41">
        <v>136273</v>
      </c>
    </row>
    <row r="123" spans="1:13" x14ac:dyDescent="0.25">
      <c r="A123" s="35" t="s">
        <v>85</v>
      </c>
      <c r="B123" s="47">
        <v>346</v>
      </c>
      <c r="C123" s="47" t="s">
        <v>201</v>
      </c>
      <c r="D123" s="36" t="s">
        <v>187</v>
      </c>
      <c r="E123" s="37">
        <v>10065000</v>
      </c>
      <c r="F123" s="36" t="s">
        <v>111</v>
      </c>
      <c r="G123" s="39">
        <v>4.75</v>
      </c>
      <c r="H123" s="36" t="s">
        <v>164</v>
      </c>
      <c r="I123" s="39">
        <v>6.5</v>
      </c>
      <c r="J123" s="41">
        <v>5032500000</v>
      </c>
      <c r="K123" s="41">
        <f t="shared" si="7"/>
        <v>5032500</v>
      </c>
      <c r="L123" s="41">
        <v>37022</v>
      </c>
      <c r="M123" s="41">
        <v>5069522</v>
      </c>
    </row>
    <row r="124" spans="1:13" x14ac:dyDescent="0.25">
      <c r="A124" s="35" t="s">
        <v>202</v>
      </c>
      <c r="B124" s="47">
        <v>346</v>
      </c>
      <c r="C124" s="47" t="s">
        <v>201</v>
      </c>
      <c r="D124" s="36" t="s">
        <v>187</v>
      </c>
      <c r="E124" s="37">
        <v>6435000</v>
      </c>
      <c r="F124" s="36" t="s">
        <v>113</v>
      </c>
      <c r="G124" s="39">
        <v>16</v>
      </c>
      <c r="H124" s="36" t="s">
        <v>164</v>
      </c>
      <c r="I124" s="39">
        <v>6.75</v>
      </c>
      <c r="J124" s="41">
        <v>11227059558</v>
      </c>
      <c r="K124" s="41">
        <f t="shared" si="7"/>
        <v>11227060</v>
      </c>
      <c r="L124" s="41">
        <v>133779</v>
      </c>
      <c r="M124" s="41">
        <v>11360839</v>
      </c>
    </row>
    <row r="125" spans="1:13" x14ac:dyDescent="0.25">
      <c r="A125" s="35"/>
      <c r="B125" s="47"/>
      <c r="C125" s="47"/>
      <c r="D125" s="36"/>
      <c r="E125" s="37"/>
      <c r="F125" s="36"/>
      <c r="G125" s="39"/>
      <c r="H125" s="36"/>
      <c r="I125" s="39"/>
      <c r="J125" s="41"/>
      <c r="K125" s="41"/>
      <c r="L125" s="41"/>
      <c r="M125" s="41"/>
    </row>
    <row r="126" spans="1:13" x14ac:dyDescent="0.25">
      <c r="A126" s="35" t="s">
        <v>94</v>
      </c>
      <c r="B126" s="47">
        <v>351</v>
      </c>
      <c r="C126" s="47" t="s">
        <v>203</v>
      </c>
      <c r="D126" s="36" t="s">
        <v>36</v>
      </c>
      <c r="E126" s="37">
        <v>400</v>
      </c>
      <c r="F126" s="36" t="s">
        <v>204</v>
      </c>
      <c r="G126" s="39">
        <v>6.5</v>
      </c>
      <c r="H126" s="36" t="s">
        <v>55</v>
      </c>
      <c r="I126" s="39">
        <v>20</v>
      </c>
      <c r="J126" s="41">
        <v>315034.26</v>
      </c>
      <c r="K126" s="41">
        <f>ROUND((J126*$C$8/1000),0)</f>
        <v>6380298</v>
      </c>
      <c r="L126" s="41">
        <v>77477</v>
      </c>
      <c r="M126" s="41">
        <v>6457775</v>
      </c>
    </row>
    <row r="127" spans="1:13" x14ac:dyDescent="0.25">
      <c r="A127" s="35" t="s">
        <v>94</v>
      </c>
      <c r="B127" s="47">
        <v>351</v>
      </c>
      <c r="C127" s="47" t="s">
        <v>203</v>
      </c>
      <c r="D127" s="36" t="s">
        <v>36</v>
      </c>
      <c r="E127" s="37">
        <v>155</v>
      </c>
      <c r="F127" s="36" t="s">
        <v>205</v>
      </c>
      <c r="G127" s="39">
        <v>6.5</v>
      </c>
      <c r="H127" s="36" t="s">
        <v>55</v>
      </c>
      <c r="I127" s="39">
        <v>20</v>
      </c>
      <c r="J127" s="41">
        <v>122076</v>
      </c>
      <c r="K127" s="41">
        <f>ROUND((J127*$C$8/1000),0)</f>
        <v>2472370</v>
      </c>
      <c r="L127" s="41">
        <v>30022</v>
      </c>
      <c r="M127" s="41">
        <v>2502392</v>
      </c>
    </row>
    <row r="128" spans="1:13" x14ac:dyDescent="0.25">
      <c r="A128" s="35" t="s">
        <v>206</v>
      </c>
      <c r="B128" s="47">
        <v>351</v>
      </c>
      <c r="C128" s="47" t="s">
        <v>203</v>
      </c>
      <c r="D128" s="36" t="s">
        <v>36</v>
      </c>
      <c r="E128" s="37">
        <v>21</v>
      </c>
      <c r="F128" s="36" t="s">
        <v>207</v>
      </c>
      <c r="G128" s="39">
        <v>5</v>
      </c>
      <c r="H128" s="36" t="s">
        <v>55</v>
      </c>
      <c r="I128" s="39">
        <v>5.5</v>
      </c>
      <c r="J128" s="41">
        <v>7130.33</v>
      </c>
      <c r="K128" s="41">
        <f>ROUND((J128*$C$8/1000),0)</f>
        <v>144409</v>
      </c>
      <c r="L128" s="41">
        <v>1356</v>
      </c>
      <c r="M128" s="41">
        <v>145765</v>
      </c>
    </row>
    <row r="129" spans="1:13" x14ac:dyDescent="0.25">
      <c r="A129" s="35" t="s">
        <v>108</v>
      </c>
      <c r="B129" s="47">
        <v>351</v>
      </c>
      <c r="C129" s="47" t="s">
        <v>203</v>
      </c>
      <c r="D129" s="36" t="s">
        <v>36</v>
      </c>
      <c r="E129" s="37">
        <v>60</v>
      </c>
      <c r="F129" s="36" t="s">
        <v>208</v>
      </c>
      <c r="G129" s="39">
        <v>6.5</v>
      </c>
      <c r="H129" s="36" t="s">
        <v>55</v>
      </c>
      <c r="I129" s="39">
        <v>20</v>
      </c>
      <c r="J129" s="41">
        <v>79657.100000000006</v>
      </c>
      <c r="K129" s="41">
        <f>ROUND((J129*$C$8/1000),0)</f>
        <v>1613272</v>
      </c>
      <c r="L129" s="41">
        <v>19591</v>
      </c>
      <c r="M129" s="41">
        <v>1632863</v>
      </c>
    </row>
    <row r="130" spans="1:13" x14ac:dyDescent="0.25">
      <c r="A130" s="35" t="s">
        <v>108</v>
      </c>
      <c r="B130" s="47">
        <v>351</v>
      </c>
      <c r="C130" s="47" t="s">
        <v>203</v>
      </c>
      <c r="D130" s="36" t="s">
        <v>36</v>
      </c>
      <c r="E130" s="37">
        <v>2</v>
      </c>
      <c r="F130" s="36" t="s">
        <v>209</v>
      </c>
      <c r="G130" s="39">
        <v>6.5</v>
      </c>
      <c r="H130" s="36" t="s">
        <v>55</v>
      </c>
      <c r="I130" s="39">
        <v>21</v>
      </c>
      <c r="J130" s="41">
        <v>2655.24</v>
      </c>
      <c r="K130" s="41">
        <f>ROUND((J130*$C$8/1000),0)</f>
        <v>53776</v>
      </c>
      <c r="L130" s="41">
        <v>653</v>
      </c>
      <c r="M130" s="41">
        <v>54429</v>
      </c>
    </row>
    <row r="131" spans="1:13" x14ac:dyDescent="0.25">
      <c r="A131" s="35" t="s">
        <v>210</v>
      </c>
      <c r="B131" s="47">
        <v>351</v>
      </c>
      <c r="C131" s="47" t="s">
        <v>211</v>
      </c>
      <c r="D131" s="36" t="s">
        <v>36</v>
      </c>
      <c r="E131" s="37">
        <v>160</v>
      </c>
      <c r="F131" s="36" t="s">
        <v>212</v>
      </c>
      <c r="G131" s="39">
        <v>5.3</v>
      </c>
      <c r="H131" s="36" t="s">
        <v>55</v>
      </c>
      <c r="I131" s="39">
        <v>6</v>
      </c>
      <c r="J131" s="41">
        <v>41077.879999999997</v>
      </c>
      <c r="K131" s="41">
        <f t="shared" ref="K131:K148" si="8">ROUND((J131*$C$8/1000),0)</f>
        <v>831938</v>
      </c>
      <c r="L131" s="41">
        <v>8276</v>
      </c>
      <c r="M131" s="41">
        <v>840214</v>
      </c>
    </row>
    <row r="132" spans="1:13" x14ac:dyDescent="0.25">
      <c r="A132" s="35" t="s">
        <v>210</v>
      </c>
      <c r="B132" s="47">
        <v>351</v>
      </c>
      <c r="C132" s="47" t="s">
        <v>211</v>
      </c>
      <c r="D132" s="36" t="s">
        <v>36</v>
      </c>
      <c r="E132" s="37">
        <v>60</v>
      </c>
      <c r="F132" s="36" t="s">
        <v>213</v>
      </c>
      <c r="G132" s="39">
        <v>5.3</v>
      </c>
      <c r="H132" s="36" t="s">
        <v>55</v>
      </c>
      <c r="I132" s="39">
        <v>6</v>
      </c>
      <c r="J132" s="41">
        <v>15403.94</v>
      </c>
      <c r="K132" s="41">
        <f t="shared" si="8"/>
        <v>311972</v>
      </c>
      <c r="L132" s="41">
        <v>3103</v>
      </c>
      <c r="M132" s="41">
        <v>315075</v>
      </c>
    </row>
    <row r="133" spans="1:13" x14ac:dyDescent="0.25">
      <c r="A133" s="35" t="s">
        <v>210</v>
      </c>
      <c r="B133" s="47">
        <v>351</v>
      </c>
      <c r="C133" s="47" t="s">
        <v>211</v>
      </c>
      <c r="D133" s="36" t="s">
        <v>36</v>
      </c>
      <c r="E133" s="37">
        <v>600</v>
      </c>
      <c r="F133" s="36" t="s">
        <v>214</v>
      </c>
      <c r="G133" s="39">
        <v>6.5</v>
      </c>
      <c r="H133" s="36" t="s">
        <v>55</v>
      </c>
      <c r="I133" s="39">
        <v>22.5</v>
      </c>
      <c r="J133" s="41">
        <v>538353.85</v>
      </c>
      <c r="K133" s="41">
        <f t="shared" si="8"/>
        <v>10903124</v>
      </c>
      <c r="L133" s="41">
        <v>132400</v>
      </c>
      <c r="M133" s="41">
        <v>11035524</v>
      </c>
    </row>
    <row r="134" spans="1:13" x14ac:dyDescent="0.25">
      <c r="A134" s="35" t="s">
        <v>210</v>
      </c>
      <c r="B134" s="47">
        <v>351</v>
      </c>
      <c r="C134" s="47" t="s">
        <v>211</v>
      </c>
      <c r="D134" s="36" t="s">
        <v>36</v>
      </c>
      <c r="E134" s="37">
        <v>129</v>
      </c>
      <c r="F134" s="36" t="s">
        <v>215</v>
      </c>
      <c r="G134" s="39">
        <v>6.5</v>
      </c>
      <c r="H134" s="36" t="s">
        <v>55</v>
      </c>
      <c r="I134" s="39">
        <v>22.5</v>
      </c>
      <c r="J134" s="41">
        <v>115746.58</v>
      </c>
      <c r="K134" s="41">
        <f t="shared" si="8"/>
        <v>2344182</v>
      </c>
      <c r="L134" s="41">
        <v>28466</v>
      </c>
      <c r="M134" s="41">
        <v>2372648</v>
      </c>
    </row>
    <row r="135" spans="1:13" x14ac:dyDescent="0.25">
      <c r="A135" s="35" t="s">
        <v>216</v>
      </c>
      <c r="B135" s="47">
        <v>351</v>
      </c>
      <c r="C135" s="47" t="s">
        <v>211</v>
      </c>
      <c r="D135" s="36" t="s">
        <v>36</v>
      </c>
      <c r="E135" s="37">
        <v>82</v>
      </c>
      <c r="F135" s="36" t="s">
        <v>217</v>
      </c>
      <c r="G135" s="39">
        <v>6.5</v>
      </c>
      <c r="H135" s="36" t="s">
        <v>55</v>
      </c>
      <c r="I135" s="39">
        <v>22.5</v>
      </c>
      <c r="J135" s="41">
        <v>107164.19</v>
      </c>
      <c r="K135" s="41">
        <f t="shared" si="8"/>
        <v>2170365</v>
      </c>
      <c r="L135" s="41">
        <v>26356</v>
      </c>
      <c r="M135" s="41">
        <v>2196721</v>
      </c>
    </row>
    <row r="136" spans="1:13" x14ac:dyDescent="0.25">
      <c r="A136" s="35" t="s">
        <v>216</v>
      </c>
      <c r="B136" s="47">
        <v>351</v>
      </c>
      <c r="C136" s="47" t="s">
        <v>211</v>
      </c>
      <c r="D136" s="36" t="s">
        <v>36</v>
      </c>
      <c r="E136" s="37">
        <v>7</v>
      </c>
      <c r="F136" s="36" t="s">
        <v>218</v>
      </c>
      <c r="G136" s="39">
        <v>6.5</v>
      </c>
      <c r="H136" s="36" t="s">
        <v>55</v>
      </c>
      <c r="I136" s="39">
        <v>22.5</v>
      </c>
      <c r="J136" s="41">
        <v>9148.16</v>
      </c>
      <c r="K136" s="41">
        <f t="shared" si="8"/>
        <v>185275</v>
      </c>
      <c r="L136" s="41">
        <v>2250</v>
      </c>
      <c r="M136" s="41">
        <v>187525</v>
      </c>
    </row>
    <row r="137" spans="1:13" x14ac:dyDescent="0.25">
      <c r="A137" s="35" t="s">
        <v>219</v>
      </c>
      <c r="B137" s="47">
        <v>351</v>
      </c>
      <c r="C137" s="47" t="s">
        <v>220</v>
      </c>
      <c r="D137" s="36" t="s">
        <v>36</v>
      </c>
      <c r="E137" s="37">
        <v>255</v>
      </c>
      <c r="F137" s="36" t="s">
        <v>221</v>
      </c>
      <c r="G137" s="39">
        <v>4</v>
      </c>
      <c r="H137" s="47" t="s">
        <v>63</v>
      </c>
      <c r="I137" s="39">
        <v>5.75</v>
      </c>
      <c r="J137" s="41">
        <v>87560.33</v>
      </c>
      <c r="K137" s="41">
        <f t="shared" si="8"/>
        <v>1773334</v>
      </c>
      <c r="L137" s="41">
        <v>13381</v>
      </c>
      <c r="M137" s="41">
        <v>1786715</v>
      </c>
    </row>
    <row r="138" spans="1:13" x14ac:dyDescent="0.25">
      <c r="A138" s="35" t="s">
        <v>219</v>
      </c>
      <c r="B138" s="47">
        <v>351</v>
      </c>
      <c r="C138" s="47" t="s">
        <v>220</v>
      </c>
      <c r="D138" s="36" t="s">
        <v>36</v>
      </c>
      <c r="E138" s="37">
        <v>69</v>
      </c>
      <c r="F138" s="36" t="s">
        <v>222</v>
      </c>
      <c r="G138" s="39">
        <v>4</v>
      </c>
      <c r="H138" s="47" t="s">
        <v>63</v>
      </c>
      <c r="I138" s="39">
        <v>5.75</v>
      </c>
      <c r="J138" s="41">
        <v>23693.08</v>
      </c>
      <c r="K138" s="41">
        <f t="shared" si="8"/>
        <v>479849</v>
      </c>
      <c r="L138" s="41">
        <v>3621</v>
      </c>
      <c r="M138" s="41">
        <v>483470</v>
      </c>
    </row>
    <row r="139" spans="1:13" x14ac:dyDescent="0.25">
      <c r="A139" s="35" t="s">
        <v>223</v>
      </c>
      <c r="B139" s="47">
        <v>351</v>
      </c>
      <c r="C139" s="47" t="s">
        <v>220</v>
      </c>
      <c r="D139" s="36" t="s">
        <v>36</v>
      </c>
      <c r="E139" s="37">
        <v>305</v>
      </c>
      <c r="F139" s="36" t="s">
        <v>224</v>
      </c>
      <c r="G139" s="39">
        <v>6</v>
      </c>
      <c r="H139" s="47" t="s">
        <v>63</v>
      </c>
      <c r="I139" s="39">
        <v>22.5</v>
      </c>
      <c r="J139" s="41">
        <v>336248.04</v>
      </c>
      <c r="K139" s="41">
        <f t="shared" si="8"/>
        <v>6809934</v>
      </c>
      <c r="L139" s="41">
        <v>76481</v>
      </c>
      <c r="M139" s="41">
        <v>6886415</v>
      </c>
    </row>
    <row r="140" spans="1:13" x14ac:dyDescent="0.25">
      <c r="A140" s="35" t="s">
        <v>223</v>
      </c>
      <c r="B140" s="47">
        <v>351</v>
      </c>
      <c r="C140" s="47" t="s">
        <v>220</v>
      </c>
      <c r="D140" s="36" t="s">
        <v>36</v>
      </c>
      <c r="E140" s="37">
        <v>77</v>
      </c>
      <c r="F140" s="36" t="s">
        <v>225</v>
      </c>
      <c r="G140" s="39">
        <v>6</v>
      </c>
      <c r="H140" s="47" t="s">
        <v>63</v>
      </c>
      <c r="I140" s="39">
        <v>22.5</v>
      </c>
      <c r="J140" s="41">
        <v>84889.3</v>
      </c>
      <c r="K140" s="41">
        <f t="shared" si="8"/>
        <v>1719238</v>
      </c>
      <c r="L140" s="41">
        <v>19309</v>
      </c>
      <c r="M140" s="41">
        <v>1738547</v>
      </c>
    </row>
    <row r="141" spans="1:13" x14ac:dyDescent="0.25">
      <c r="A141" s="35" t="s">
        <v>223</v>
      </c>
      <c r="B141" s="47">
        <v>351</v>
      </c>
      <c r="C141" s="47" t="s">
        <v>220</v>
      </c>
      <c r="D141" s="36" t="s">
        <v>36</v>
      </c>
      <c r="E141" s="37">
        <v>29</v>
      </c>
      <c r="F141" s="36" t="s">
        <v>226</v>
      </c>
      <c r="G141" s="39">
        <v>6</v>
      </c>
      <c r="H141" s="47" t="s">
        <v>63</v>
      </c>
      <c r="I141" s="39">
        <v>25.5</v>
      </c>
      <c r="J141" s="41">
        <v>35907.58</v>
      </c>
      <c r="K141" s="41">
        <f t="shared" si="8"/>
        <v>727226</v>
      </c>
      <c r="L141" s="41">
        <v>8167</v>
      </c>
      <c r="M141" s="41">
        <v>735393</v>
      </c>
    </row>
    <row r="142" spans="1:13" x14ac:dyDescent="0.25">
      <c r="A142" s="35" t="s">
        <v>227</v>
      </c>
      <c r="B142" s="47">
        <v>351</v>
      </c>
      <c r="C142" s="47" t="s">
        <v>220</v>
      </c>
      <c r="D142" s="36" t="s">
        <v>36</v>
      </c>
      <c r="E142" s="37">
        <v>29</v>
      </c>
      <c r="F142" s="36" t="s">
        <v>228</v>
      </c>
      <c r="G142" s="39">
        <v>4.5</v>
      </c>
      <c r="H142" s="47" t="s">
        <v>63</v>
      </c>
      <c r="I142" s="39">
        <v>26</v>
      </c>
      <c r="J142" s="41">
        <v>34079.33</v>
      </c>
      <c r="K142" s="41">
        <f t="shared" si="8"/>
        <v>690199</v>
      </c>
      <c r="L142" s="41">
        <v>5847</v>
      </c>
      <c r="M142" s="41">
        <v>696046</v>
      </c>
    </row>
    <row r="143" spans="1:13" x14ac:dyDescent="0.25">
      <c r="A143" s="35" t="s">
        <v>229</v>
      </c>
      <c r="B143" s="47">
        <v>351</v>
      </c>
      <c r="C143" s="47" t="s">
        <v>230</v>
      </c>
      <c r="D143" s="36" t="s">
        <v>36</v>
      </c>
      <c r="E143" s="37">
        <v>205</v>
      </c>
      <c r="F143" s="36" t="s">
        <v>231</v>
      </c>
      <c r="G143" s="39">
        <v>4</v>
      </c>
      <c r="H143" s="47" t="s">
        <v>63</v>
      </c>
      <c r="I143" s="39">
        <v>5.75</v>
      </c>
      <c r="J143" s="41">
        <v>78527.490000000005</v>
      </c>
      <c r="K143" s="41">
        <f t="shared" si="8"/>
        <v>1590394</v>
      </c>
      <c r="L143" s="41">
        <v>12001</v>
      </c>
      <c r="M143" s="41">
        <v>1602395</v>
      </c>
    </row>
    <row r="144" spans="1:13" x14ac:dyDescent="0.25">
      <c r="A144" s="35" t="s">
        <v>229</v>
      </c>
      <c r="B144" s="47">
        <v>351</v>
      </c>
      <c r="C144" s="47" t="s">
        <v>230</v>
      </c>
      <c r="D144" s="36" t="s">
        <v>36</v>
      </c>
      <c r="E144" s="37">
        <v>57</v>
      </c>
      <c r="F144" s="36" t="s">
        <v>232</v>
      </c>
      <c r="G144" s="39">
        <v>4</v>
      </c>
      <c r="H144" s="47" t="s">
        <v>63</v>
      </c>
      <c r="I144" s="39">
        <v>5.75</v>
      </c>
      <c r="J144" s="41">
        <v>21834.66</v>
      </c>
      <c r="K144" s="41">
        <f t="shared" si="8"/>
        <v>442211</v>
      </c>
      <c r="L144" s="41">
        <v>3337</v>
      </c>
      <c r="M144" s="41">
        <v>445548</v>
      </c>
    </row>
    <row r="145" spans="1:13" x14ac:dyDescent="0.25">
      <c r="A145" s="35" t="s">
        <v>233</v>
      </c>
      <c r="B145" s="47">
        <v>351</v>
      </c>
      <c r="C145" s="47" t="s">
        <v>230</v>
      </c>
      <c r="D145" s="36" t="s">
        <v>36</v>
      </c>
      <c r="E145" s="37">
        <v>270</v>
      </c>
      <c r="F145" s="36" t="s">
        <v>234</v>
      </c>
      <c r="G145" s="39">
        <v>5.6</v>
      </c>
      <c r="H145" s="47" t="s">
        <v>63</v>
      </c>
      <c r="I145" s="39">
        <v>19.75</v>
      </c>
      <c r="J145" s="41">
        <v>289156.65000000002</v>
      </c>
      <c r="K145" s="41">
        <f t="shared" si="8"/>
        <v>5856206</v>
      </c>
      <c r="L145" s="41">
        <v>61480</v>
      </c>
      <c r="M145" s="41">
        <v>5917686</v>
      </c>
    </row>
    <row r="146" spans="1:13" x14ac:dyDescent="0.25">
      <c r="A146" s="35" t="s">
        <v>235</v>
      </c>
      <c r="B146" s="47">
        <v>351</v>
      </c>
      <c r="C146" s="47" t="s">
        <v>230</v>
      </c>
      <c r="D146" s="36" t="s">
        <v>36</v>
      </c>
      <c r="E146" s="37">
        <v>69</v>
      </c>
      <c r="F146" s="36" t="s">
        <v>236</v>
      </c>
      <c r="G146" s="39">
        <v>5.6</v>
      </c>
      <c r="H146" s="47" t="s">
        <v>63</v>
      </c>
      <c r="I146" s="39">
        <v>19.75</v>
      </c>
      <c r="J146" s="41">
        <v>73895.820000000007</v>
      </c>
      <c r="K146" s="41">
        <f t="shared" si="8"/>
        <v>1496591</v>
      </c>
      <c r="L146" s="41">
        <v>15712</v>
      </c>
      <c r="M146" s="41">
        <v>1512303</v>
      </c>
    </row>
    <row r="147" spans="1:13" x14ac:dyDescent="0.25">
      <c r="A147" s="35" t="s">
        <v>237</v>
      </c>
      <c r="B147" s="47">
        <v>351</v>
      </c>
      <c r="C147" s="47" t="s">
        <v>230</v>
      </c>
      <c r="D147" s="36" t="s">
        <v>36</v>
      </c>
      <c r="E147" s="37">
        <v>20</v>
      </c>
      <c r="F147" s="36" t="s">
        <v>238</v>
      </c>
      <c r="G147" s="39">
        <v>6</v>
      </c>
      <c r="H147" s="47" t="s">
        <v>63</v>
      </c>
      <c r="I147" s="39">
        <v>25.25</v>
      </c>
      <c r="J147" s="41">
        <v>24287.5</v>
      </c>
      <c r="K147" s="41">
        <f t="shared" si="8"/>
        <v>491888</v>
      </c>
      <c r="L147" s="41">
        <v>5524</v>
      </c>
      <c r="M147" s="41">
        <v>497412</v>
      </c>
    </row>
    <row r="148" spans="1:13" x14ac:dyDescent="0.25">
      <c r="A148" s="35" t="s">
        <v>233</v>
      </c>
      <c r="B148" s="47">
        <v>351</v>
      </c>
      <c r="C148" s="47" t="s">
        <v>230</v>
      </c>
      <c r="D148" s="36" t="s">
        <v>36</v>
      </c>
      <c r="E148" s="37">
        <v>46</v>
      </c>
      <c r="F148" s="36" t="s">
        <v>239</v>
      </c>
      <c r="G148" s="39">
        <v>4.5</v>
      </c>
      <c r="H148" s="47" t="s">
        <v>63</v>
      </c>
      <c r="I148" s="39">
        <v>25.75</v>
      </c>
      <c r="J148" s="41">
        <v>53269.52</v>
      </c>
      <c r="K148" s="41">
        <f t="shared" si="8"/>
        <v>1078852</v>
      </c>
      <c r="L148" s="41">
        <v>9140</v>
      </c>
      <c r="M148" s="41">
        <v>1087992</v>
      </c>
    </row>
    <row r="149" spans="1:13" x14ac:dyDescent="0.25">
      <c r="A149" s="35"/>
      <c r="B149" s="47"/>
      <c r="C149" s="47"/>
      <c r="D149" s="36"/>
      <c r="E149" s="37"/>
      <c r="F149" s="36"/>
      <c r="G149" s="39"/>
      <c r="H149" s="47"/>
      <c r="I149" s="39"/>
      <c r="J149" s="41"/>
      <c r="K149" s="41"/>
      <c r="L149" s="41"/>
      <c r="M149" s="41"/>
    </row>
    <row r="150" spans="1:13" x14ac:dyDescent="0.25">
      <c r="A150" s="35" t="s">
        <v>94</v>
      </c>
      <c r="B150" s="47">
        <v>363</v>
      </c>
      <c r="C150" s="47" t="s">
        <v>240</v>
      </c>
      <c r="D150" s="36" t="s">
        <v>36</v>
      </c>
      <c r="E150" s="37">
        <v>400</v>
      </c>
      <c r="F150" s="36" t="s">
        <v>241</v>
      </c>
      <c r="G150" s="39">
        <v>5</v>
      </c>
      <c r="H150" s="47" t="s">
        <v>164</v>
      </c>
      <c r="I150" s="39">
        <v>17.5</v>
      </c>
      <c r="J150" s="41">
        <v>327988.15000000002</v>
      </c>
      <c r="K150" s="41">
        <f>ROUND((J150*$C$8/1000),0)</f>
        <v>6642649</v>
      </c>
      <c r="L150" s="41">
        <v>4510</v>
      </c>
      <c r="M150" s="41">
        <v>6647159</v>
      </c>
    </row>
    <row r="151" spans="1:13" x14ac:dyDescent="0.25">
      <c r="A151" s="35" t="s">
        <v>94</v>
      </c>
      <c r="B151" s="47">
        <v>363</v>
      </c>
      <c r="C151" s="47" t="s">
        <v>240</v>
      </c>
      <c r="D151" s="36" t="s">
        <v>36</v>
      </c>
      <c r="E151" s="37">
        <v>96</v>
      </c>
      <c r="F151" s="36" t="s">
        <v>242</v>
      </c>
      <c r="G151" s="39">
        <v>5</v>
      </c>
      <c r="H151" s="47" t="s">
        <v>164</v>
      </c>
      <c r="I151" s="39">
        <v>17.5</v>
      </c>
      <c r="J151" s="41">
        <v>78717.16</v>
      </c>
      <c r="K151" s="41">
        <f>ROUND((J151*$C$8/1000),0)</f>
        <v>1594236</v>
      </c>
      <c r="L151" s="41">
        <v>1082</v>
      </c>
      <c r="M151" s="41">
        <v>1595318</v>
      </c>
    </row>
    <row r="152" spans="1:13" x14ac:dyDescent="0.25">
      <c r="A152" s="35" t="s">
        <v>206</v>
      </c>
      <c r="B152" s="47">
        <v>363</v>
      </c>
      <c r="C152" s="47" t="s">
        <v>240</v>
      </c>
      <c r="D152" s="36" t="s">
        <v>36</v>
      </c>
      <c r="E152" s="48">
        <v>1E-3</v>
      </c>
      <c r="F152" s="36" t="s">
        <v>243</v>
      </c>
      <c r="G152" s="39">
        <v>0</v>
      </c>
      <c r="H152" s="47" t="s">
        <v>164</v>
      </c>
      <c r="I152" s="39">
        <v>17.5</v>
      </c>
      <c r="J152" s="41">
        <v>1</v>
      </c>
      <c r="K152" s="41">
        <f>ROUND((J152*$C$8/1000),0)</f>
        <v>20</v>
      </c>
      <c r="L152" s="41">
        <v>0</v>
      </c>
      <c r="M152" s="41">
        <v>20</v>
      </c>
    </row>
    <row r="153" spans="1:13" x14ac:dyDescent="0.25">
      <c r="A153" s="35" t="s">
        <v>244</v>
      </c>
      <c r="B153" s="47">
        <v>365</v>
      </c>
      <c r="C153" s="47" t="s">
        <v>245</v>
      </c>
      <c r="D153" s="36" t="s">
        <v>187</v>
      </c>
      <c r="E153" s="37">
        <v>6350000</v>
      </c>
      <c r="F153" s="36" t="s">
        <v>111</v>
      </c>
      <c r="G153" s="39" t="s">
        <v>246</v>
      </c>
      <c r="H153" s="47" t="s">
        <v>164</v>
      </c>
      <c r="I153" s="39">
        <v>6</v>
      </c>
      <c r="J153" s="41">
        <v>6350000000</v>
      </c>
      <c r="K153" s="41">
        <f>ROUND((J153/1000),0)</f>
        <v>6350000</v>
      </c>
      <c r="L153" s="41">
        <v>120819</v>
      </c>
      <c r="M153" s="41">
        <v>6470819</v>
      </c>
    </row>
    <row r="154" spans="1:13" x14ac:dyDescent="0.25">
      <c r="A154" s="35" t="s">
        <v>247</v>
      </c>
      <c r="B154" s="47">
        <v>365</v>
      </c>
      <c r="C154" s="47" t="s">
        <v>245</v>
      </c>
      <c r="D154" s="36" t="s">
        <v>187</v>
      </c>
      <c r="E154" s="37">
        <v>50</v>
      </c>
      <c r="F154" s="36" t="s">
        <v>113</v>
      </c>
      <c r="G154" s="39" t="s">
        <v>246</v>
      </c>
      <c r="H154" s="47" t="s">
        <v>164</v>
      </c>
      <c r="I154" s="39">
        <v>6.25</v>
      </c>
      <c r="J154" s="41">
        <v>67592</v>
      </c>
      <c r="K154" s="41">
        <f>ROUND((J154/1000),0)</f>
        <v>68</v>
      </c>
      <c r="L154" s="41">
        <v>1</v>
      </c>
      <c r="M154" s="41">
        <v>69</v>
      </c>
    </row>
    <row r="155" spans="1:13" x14ac:dyDescent="0.25">
      <c r="A155" s="35" t="s">
        <v>60</v>
      </c>
      <c r="B155" s="47">
        <v>367</v>
      </c>
      <c r="C155" s="47" t="s">
        <v>248</v>
      </c>
      <c r="D155" s="36" t="s">
        <v>36</v>
      </c>
      <c r="E155" s="37">
        <v>321.5</v>
      </c>
      <c r="F155" s="36" t="s">
        <v>249</v>
      </c>
      <c r="G155" s="39">
        <v>5.5</v>
      </c>
      <c r="H155" s="47" t="s">
        <v>63</v>
      </c>
      <c r="I155" s="39">
        <v>19</v>
      </c>
      <c r="J155" s="41">
        <v>249349</v>
      </c>
      <c r="K155" s="41">
        <f>ROUND((J155*$C$8/1000),0)</f>
        <v>5049993</v>
      </c>
      <c r="L155" s="41">
        <v>68050</v>
      </c>
      <c r="M155" s="41">
        <v>5118043</v>
      </c>
    </row>
    <row r="156" spans="1:13" x14ac:dyDescent="0.25">
      <c r="A156" s="35" t="s">
        <v>60</v>
      </c>
      <c r="B156" s="47">
        <v>367</v>
      </c>
      <c r="C156" s="47" t="s">
        <v>248</v>
      </c>
      <c r="D156" s="36" t="s">
        <v>36</v>
      </c>
      <c r="E156" s="37">
        <v>452.5</v>
      </c>
      <c r="F156" s="36" t="s">
        <v>250</v>
      </c>
      <c r="G156" s="39">
        <v>5.9</v>
      </c>
      <c r="H156" s="47" t="s">
        <v>63</v>
      </c>
      <c r="I156" s="39">
        <v>21.5</v>
      </c>
      <c r="J156" s="41">
        <v>401340</v>
      </c>
      <c r="K156" s="41">
        <f>ROUND((J156*$C$8/1000),0)</f>
        <v>8128223</v>
      </c>
      <c r="L156" s="41">
        <v>117326</v>
      </c>
      <c r="M156" s="41">
        <v>8245549</v>
      </c>
    </row>
    <row r="157" spans="1:13" x14ac:dyDescent="0.25">
      <c r="A157" s="35" t="s">
        <v>64</v>
      </c>
      <c r="B157" s="47">
        <v>367</v>
      </c>
      <c r="C157" s="47" t="s">
        <v>248</v>
      </c>
      <c r="D157" s="36" t="s">
        <v>36</v>
      </c>
      <c r="E157" s="37">
        <v>31</v>
      </c>
      <c r="F157" s="36" t="s">
        <v>251</v>
      </c>
      <c r="G157" s="39">
        <v>6.3</v>
      </c>
      <c r="H157" s="47" t="s">
        <v>63</v>
      </c>
      <c r="I157" s="39">
        <v>21.5</v>
      </c>
      <c r="J157" s="41">
        <v>39582</v>
      </c>
      <c r="K157" s="41">
        <f>ROUND((J157*$C$8/1000),0)</f>
        <v>801643</v>
      </c>
      <c r="L157" s="41">
        <v>12338</v>
      </c>
      <c r="M157" s="41">
        <v>813981</v>
      </c>
    </row>
    <row r="158" spans="1:13" x14ac:dyDescent="0.25">
      <c r="A158" s="35" t="s">
        <v>64</v>
      </c>
      <c r="B158" s="47">
        <v>367</v>
      </c>
      <c r="C158" s="47" t="s">
        <v>248</v>
      </c>
      <c r="D158" s="36" t="s">
        <v>36</v>
      </c>
      <c r="E158" s="37">
        <v>51.8</v>
      </c>
      <c r="F158" s="36" t="s">
        <v>252</v>
      </c>
      <c r="G158" s="39">
        <v>6.3</v>
      </c>
      <c r="H158" s="47" t="s">
        <v>63</v>
      </c>
      <c r="I158" s="39">
        <v>21.5</v>
      </c>
      <c r="J158" s="41">
        <v>66140</v>
      </c>
      <c r="K158" s="41">
        <f>ROUND((J158*$C$8/1000),0)</f>
        <v>1339514</v>
      </c>
      <c r="L158" s="41">
        <v>20616</v>
      </c>
      <c r="M158" s="41">
        <v>1360130</v>
      </c>
    </row>
    <row r="159" spans="1:13" x14ac:dyDescent="0.25">
      <c r="A159" s="35"/>
      <c r="B159" s="47"/>
      <c r="C159" s="47"/>
      <c r="D159" s="36"/>
      <c r="E159" s="37"/>
      <c r="F159" s="36"/>
      <c r="G159" s="39"/>
      <c r="H159" s="47"/>
      <c r="I159" s="39"/>
      <c r="J159" s="41"/>
      <c r="K159" s="41"/>
      <c r="L159" s="41"/>
      <c r="M159" s="41"/>
    </row>
    <row r="160" spans="1:13" x14ac:dyDescent="0.25">
      <c r="A160" s="35" t="s">
        <v>124</v>
      </c>
      <c r="B160" s="47">
        <v>373</v>
      </c>
      <c r="C160" s="47" t="s">
        <v>257</v>
      </c>
      <c r="D160" s="36" t="s">
        <v>187</v>
      </c>
      <c r="E160" s="37">
        <v>8400000</v>
      </c>
      <c r="F160" s="36" t="s">
        <v>258</v>
      </c>
      <c r="G160" s="39">
        <v>6</v>
      </c>
      <c r="H160" s="47" t="s">
        <v>164</v>
      </c>
      <c r="I160" s="39">
        <v>6</v>
      </c>
      <c r="J160" s="41">
        <v>8400000000</v>
      </c>
      <c r="K160" s="41">
        <f>ROUND((J160/1000),0)</f>
        <v>8400000</v>
      </c>
      <c r="L160" s="41">
        <v>20418</v>
      </c>
      <c r="M160" s="41">
        <v>8420418</v>
      </c>
    </row>
    <row r="161" spans="1:13" x14ac:dyDescent="0.25">
      <c r="A161" s="35" t="s">
        <v>259</v>
      </c>
      <c r="B161" s="47">
        <v>373</v>
      </c>
      <c r="C161" s="47" t="s">
        <v>257</v>
      </c>
      <c r="D161" s="36" t="s">
        <v>187</v>
      </c>
      <c r="E161" s="37">
        <v>3100000</v>
      </c>
      <c r="F161" s="36" t="s">
        <v>260</v>
      </c>
      <c r="G161" s="39">
        <v>6.5</v>
      </c>
      <c r="H161" s="47" t="s">
        <v>164</v>
      </c>
      <c r="I161" s="39">
        <v>6.25</v>
      </c>
      <c r="J161" s="41">
        <v>3100000000</v>
      </c>
      <c r="K161" s="41">
        <f>ROUND((J161/1000),0)</f>
        <v>3100000</v>
      </c>
      <c r="L161" s="41">
        <v>836065</v>
      </c>
      <c r="M161" s="41">
        <v>3936065</v>
      </c>
    </row>
    <row r="162" spans="1:13" x14ac:dyDescent="0.25">
      <c r="A162" s="35" t="s">
        <v>261</v>
      </c>
      <c r="B162" s="47">
        <v>379</v>
      </c>
      <c r="C162" s="47" t="s">
        <v>262</v>
      </c>
      <c r="D162" s="36" t="s">
        <v>36</v>
      </c>
      <c r="E162" s="37">
        <v>1148</v>
      </c>
      <c r="F162" s="36" t="s">
        <v>173</v>
      </c>
      <c r="G162" s="39">
        <v>5.2</v>
      </c>
      <c r="H162" s="47" t="s">
        <v>116</v>
      </c>
      <c r="I162" s="39">
        <v>11.5</v>
      </c>
      <c r="J162" s="41"/>
      <c r="K162" s="41"/>
      <c r="L162" s="41"/>
      <c r="M162" s="41"/>
    </row>
    <row r="163" spans="1:13" x14ac:dyDescent="0.25">
      <c r="A163" s="35" t="s">
        <v>261</v>
      </c>
      <c r="B163" s="47">
        <v>379</v>
      </c>
      <c r="C163" s="47" t="s">
        <v>262</v>
      </c>
      <c r="D163" s="36" t="s">
        <v>36</v>
      </c>
      <c r="E163" s="48">
        <v>1E-3</v>
      </c>
      <c r="F163" s="36" t="s">
        <v>263</v>
      </c>
      <c r="G163" s="39">
        <v>0</v>
      </c>
      <c r="H163" s="36" t="s">
        <v>116</v>
      </c>
      <c r="I163" s="39">
        <v>11.5</v>
      </c>
      <c r="J163" s="41"/>
      <c r="K163" s="41"/>
      <c r="L163" s="41"/>
      <c r="M163" s="41"/>
    </row>
    <row r="164" spans="1:13" x14ac:dyDescent="0.25">
      <c r="A164" s="35" t="s">
        <v>165</v>
      </c>
      <c r="B164" s="47">
        <v>383</v>
      </c>
      <c r="C164" s="47" t="s">
        <v>220</v>
      </c>
      <c r="D164" s="36" t="s">
        <v>36</v>
      </c>
      <c r="E164" s="37">
        <v>1250</v>
      </c>
      <c r="F164" s="36" t="s">
        <v>105</v>
      </c>
      <c r="G164" s="39">
        <v>4.5</v>
      </c>
      <c r="H164" s="47" t="s">
        <v>55</v>
      </c>
      <c r="I164" s="39">
        <v>22</v>
      </c>
      <c r="J164" s="41">
        <v>665374</v>
      </c>
      <c r="K164" s="41">
        <f t="shared" ref="K164:K169" si="9">ROUND((J164*$C$8/1000),0)</f>
        <v>13475627</v>
      </c>
      <c r="L164" s="41">
        <v>12416</v>
      </c>
      <c r="M164" s="41">
        <v>13488043</v>
      </c>
    </row>
    <row r="165" spans="1:13" x14ac:dyDescent="0.25">
      <c r="A165" s="35" t="s">
        <v>169</v>
      </c>
      <c r="B165" s="47">
        <v>383</v>
      </c>
      <c r="C165" s="47" t="s">
        <v>220</v>
      </c>
      <c r="D165" s="36" t="s">
        <v>36</v>
      </c>
      <c r="E165" s="48">
        <v>161</v>
      </c>
      <c r="F165" s="36" t="s">
        <v>56</v>
      </c>
      <c r="G165" s="39">
        <v>6</v>
      </c>
      <c r="H165" s="47" t="s">
        <v>55</v>
      </c>
      <c r="I165" s="39">
        <v>22</v>
      </c>
      <c r="J165" s="41">
        <v>198384</v>
      </c>
      <c r="K165" s="41">
        <f t="shared" si="9"/>
        <v>4017814</v>
      </c>
      <c r="L165" s="41">
        <v>11778</v>
      </c>
      <c r="M165" s="41">
        <v>4029592</v>
      </c>
    </row>
    <row r="166" spans="1:13" x14ac:dyDescent="0.25">
      <c r="A166" s="35" t="s">
        <v>67</v>
      </c>
      <c r="B166" s="47">
        <v>392</v>
      </c>
      <c r="C166" s="47" t="s">
        <v>264</v>
      </c>
      <c r="D166" s="36" t="s">
        <v>36</v>
      </c>
      <c r="E166" s="37">
        <v>240</v>
      </c>
      <c r="F166" s="36" t="s">
        <v>254</v>
      </c>
      <c r="G166" s="39">
        <v>3.5</v>
      </c>
      <c r="H166" s="47" t="s">
        <v>55</v>
      </c>
      <c r="I166" s="39">
        <v>7</v>
      </c>
      <c r="J166" s="41">
        <v>125371.97</v>
      </c>
      <c r="K166" s="41">
        <f t="shared" si="9"/>
        <v>2539122</v>
      </c>
      <c r="L166" s="41">
        <v>6913</v>
      </c>
      <c r="M166" s="41">
        <v>2546035</v>
      </c>
    </row>
    <row r="167" spans="1:13" x14ac:dyDescent="0.25">
      <c r="A167" s="35" t="s">
        <v>265</v>
      </c>
      <c r="B167" s="47">
        <v>392</v>
      </c>
      <c r="C167" s="47" t="s">
        <v>264</v>
      </c>
      <c r="D167" s="36" t="s">
        <v>36</v>
      </c>
      <c r="E167" s="37">
        <v>245</v>
      </c>
      <c r="F167" s="36" t="s">
        <v>251</v>
      </c>
      <c r="G167" s="39">
        <v>4.5</v>
      </c>
      <c r="H167" s="47" t="s">
        <v>55</v>
      </c>
      <c r="I167" s="39">
        <v>11</v>
      </c>
      <c r="J167" s="41">
        <v>131286.37</v>
      </c>
      <c r="K167" s="41">
        <f t="shared" si="9"/>
        <v>2658905</v>
      </c>
      <c r="L167" s="41">
        <v>0</v>
      </c>
      <c r="M167" s="41">
        <v>2658905</v>
      </c>
    </row>
    <row r="168" spans="1:13" x14ac:dyDescent="0.25">
      <c r="A168" s="35" t="s">
        <v>265</v>
      </c>
      <c r="B168" s="47">
        <v>392</v>
      </c>
      <c r="C168" s="47" t="s">
        <v>264</v>
      </c>
      <c r="D168" s="36" t="s">
        <v>36</v>
      </c>
      <c r="E168" s="52" t="s">
        <v>266</v>
      </c>
      <c r="F168" s="36" t="s">
        <v>267</v>
      </c>
      <c r="G168" s="39">
        <v>4.5</v>
      </c>
      <c r="H168" s="47" t="s">
        <v>55</v>
      </c>
      <c r="I168" s="39">
        <v>11</v>
      </c>
      <c r="J168" s="41">
        <v>213.67</v>
      </c>
      <c r="K168" s="41">
        <f t="shared" si="9"/>
        <v>4327</v>
      </c>
      <c r="L168" s="41">
        <v>0</v>
      </c>
      <c r="M168" s="41">
        <v>4327</v>
      </c>
    </row>
    <row r="169" spans="1:13" x14ac:dyDescent="0.25">
      <c r="A169" s="35" t="s">
        <v>265</v>
      </c>
      <c r="B169" s="47">
        <v>392</v>
      </c>
      <c r="C169" s="47" t="s">
        <v>264</v>
      </c>
      <c r="D169" s="36" t="s">
        <v>36</v>
      </c>
      <c r="E169" s="52" t="s">
        <v>266</v>
      </c>
      <c r="F169" s="36" t="s">
        <v>268</v>
      </c>
      <c r="G169" s="39">
        <v>5</v>
      </c>
      <c r="H169" s="47" t="s">
        <v>55</v>
      </c>
      <c r="I169" s="39">
        <v>11.5</v>
      </c>
      <c r="J169" s="41">
        <v>162514.93</v>
      </c>
      <c r="K169" s="41">
        <f t="shared" si="9"/>
        <v>3291368</v>
      </c>
      <c r="L169" s="41">
        <v>0</v>
      </c>
      <c r="M169" s="41">
        <v>3291368</v>
      </c>
    </row>
    <row r="170" spans="1:13" x14ac:dyDescent="0.25">
      <c r="A170" s="6"/>
      <c r="B170" s="3"/>
      <c r="C170" s="3"/>
      <c r="D170" s="6"/>
      <c r="E170" s="9"/>
      <c r="F170" s="6"/>
      <c r="G170" s="6"/>
      <c r="H170" s="6"/>
      <c r="I170" s="6"/>
      <c r="J170" s="6"/>
      <c r="K170" s="6"/>
      <c r="L170" s="6"/>
      <c r="M170" s="6"/>
    </row>
    <row r="171" spans="1:13" x14ac:dyDescent="0.25">
      <c r="A171" s="35" t="s">
        <v>147</v>
      </c>
      <c r="B171" s="47">
        <v>405</v>
      </c>
      <c r="C171" s="47" t="s">
        <v>269</v>
      </c>
      <c r="D171" s="36" t="s">
        <v>36</v>
      </c>
      <c r="E171" s="37">
        <v>680</v>
      </c>
      <c r="F171" s="36" t="s">
        <v>270</v>
      </c>
      <c r="G171" s="39">
        <v>6.4107000000000003</v>
      </c>
      <c r="H171" s="47" t="s">
        <v>38</v>
      </c>
      <c r="I171" s="39">
        <v>25</v>
      </c>
      <c r="J171" s="41">
        <v>0</v>
      </c>
      <c r="K171" s="41">
        <f>ROUND((J171*$C$8/1000),0)</f>
        <v>0</v>
      </c>
      <c r="L171" s="41"/>
      <c r="M171" s="41"/>
    </row>
    <row r="172" spans="1:13" x14ac:dyDescent="0.25">
      <c r="A172" s="35" t="s">
        <v>271</v>
      </c>
      <c r="B172" s="47">
        <v>412</v>
      </c>
      <c r="C172" s="47" t="s">
        <v>272</v>
      </c>
      <c r="D172" s="36" t="s">
        <v>187</v>
      </c>
      <c r="E172" s="50">
        <v>50000000</v>
      </c>
      <c r="F172" s="36" t="s">
        <v>273</v>
      </c>
      <c r="G172" s="39">
        <v>5</v>
      </c>
      <c r="H172" s="47" t="s">
        <v>164</v>
      </c>
      <c r="I172" s="39">
        <v>7</v>
      </c>
      <c r="J172" s="41">
        <v>50000000000</v>
      </c>
      <c r="K172" s="41">
        <f>ROUND((J172/1000),0)</f>
        <v>50000000</v>
      </c>
      <c r="L172" s="41">
        <v>193421</v>
      </c>
      <c r="M172" s="41">
        <v>50193421</v>
      </c>
    </row>
    <row r="173" spans="1:13" x14ac:dyDescent="0.25">
      <c r="A173" s="35" t="s">
        <v>271</v>
      </c>
      <c r="B173" s="47">
        <v>412</v>
      </c>
      <c r="C173" s="47" t="s">
        <v>272</v>
      </c>
      <c r="D173" s="36" t="s">
        <v>187</v>
      </c>
      <c r="E173" s="50">
        <v>30000000</v>
      </c>
      <c r="F173" s="36" t="s">
        <v>274</v>
      </c>
      <c r="G173" s="39">
        <v>0</v>
      </c>
      <c r="H173" s="47" t="s">
        <v>164</v>
      </c>
      <c r="I173" s="39">
        <v>7.25</v>
      </c>
      <c r="J173" s="41">
        <v>23100000000</v>
      </c>
      <c r="K173" s="41">
        <f>ROUND((J173/1000),0)</f>
        <v>23100000</v>
      </c>
      <c r="L173" s="41">
        <v>0</v>
      </c>
      <c r="M173" s="41">
        <v>23100000</v>
      </c>
    </row>
    <row r="174" spans="1:13" x14ac:dyDescent="0.25">
      <c r="A174" s="35" t="s">
        <v>244</v>
      </c>
      <c r="B174" s="47">
        <v>414</v>
      </c>
      <c r="C174" s="47" t="s">
        <v>275</v>
      </c>
      <c r="D174" s="36" t="s">
        <v>187</v>
      </c>
      <c r="E174" s="50">
        <v>36000000</v>
      </c>
      <c r="F174" s="36" t="s">
        <v>276</v>
      </c>
      <c r="G174" s="39">
        <v>5.5</v>
      </c>
      <c r="H174" s="47" t="s">
        <v>164</v>
      </c>
      <c r="I174" s="39">
        <v>6</v>
      </c>
      <c r="J174" s="41">
        <v>23366998080</v>
      </c>
      <c r="K174" s="41">
        <f>ROUND((J174/1000),0)</f>
        <v>23366998</v>
      </c>
      <c r="L174" s="41">
        <v>104958</v>
      </c>
      <c r="M174" s="41">
        <v>23471956</v>
      </c>
    </row>
    <row r="175" spans="1:13" x14ac:dyDescent="0.25">
      <c r="A175" s="35" t="s">
        <v>247</v>
      </c>
      <c r="B175" s="47">
        <v>414</v>
      </c>
      <c r="C175" s="47" t="s">
        <v>275</v>
      </c>
      <c r="D175" s="36" t="s">
        <v>187</v>
      </c>
      <c r="E175" s="50">
        <v>2500000</v>
      </c>
      <c r="F175" s="36" t="s">
        <v>277</v>
      </c>
      <c r="G175" s="39">
        <v>10</v>
      </c>
      <c r="H175" s="47" t="s">
        <v>164</v>
      </c>
      <c r="I175" s="39">
        <v>6.25</v>
      </c>
      <c r="J175" s="41">
        <v>3407738325</v>
      </c>
      <c r="K175" s="41">
        <f>ROUND((J175/1000),0)</f>
        <v>3407738</v>
      </c>
      <c r="L175" s="41">
        <v>25884</v>
      </c>
      <c r="M175" s="41">
        <v>3433622</v>
      </c>
    </row>
    <row r="176" spans="1:13" x14ac:dyDescent="0.25">
      <c r="A176" s="35" t="s">
        <v>60</v>
      </c>
      <c r="B176" s="47">
        <v>420</v>
      </c>
      <c r="C176" s="47" t="s">
        <v>278</v>
      </c>
      <c r="D176" s="36" t="s">
        <v>36</v>
      </c>
      <c r="E176" s="37">
        <v>507</v>
      </c>
      <c r="F176" s="36" t="s">
        <v>273</v>
      </c>
      <c r="G176" s="39">
        <v>4.5</v>
      </c>
      <c r="H176" s="47" t="s">
        <v>38</v>
      </c>
      <c r="I176" s="39">
        <v>19.5</v>
      </c>
      <c r="J176" s="41">
        <v>395198</v>
      </c>
      <c r="K176" s="41">
        <f>ROUND((J176*$C$8/1000),0)</f>
        <v>8003830</v>
      </c>
      <c r="L176" s="41">
        <v>88563</v>
      </c>
      <c r="M176" s="41">
        <v>8092393</v>
      </c>
    </row>
    <row r="177" spans="1:13" x14ac:dyDescent="0.25">
      <c r="A177" s="35" t="s">
        <v>60</v>
      </c>
      <c r="B177" s="47">
        <v>420</v>
      </c>
      <c r="C177" s="47" t="s">
        <v>278</v>
      </c>
      <c r="D177" s="36" t="s">
        <v>36</v>
      </c>
      <c r="E177" s="37">
        <v>91</v>
      </c>
      <c r="F177" s="36" t="s">
        <v>274</v>
      </c>
      <c r="G177" s="39">
        <v>4.5</v>
      </c>
      <c r="H177" s="47" t="s">
        <v>38</v>
      </c>
      <c r="I177" s="39">
        <v>19.5</v>
      </c>
      <c r="J177" s="41">
        <v>81549</v>
      </c>
      <c r="K177" s="41">
        <f>ROUND((J177*$C$8/1000),0)</f>
        <v>1651588</v>
      </c>
      <c r="L177" s="41">
        <v>18275</v>
      </c>
      <c r="M177" s="41">
        <v>1669863</v>
      </c>
    </row>
    <row r="178" spans="1:13" x14ac:dyDescent="0.25">
      <c r="A178" s="35" t="s">
        <v>64</v>
      </c>
      <c r="B178" s="47">
        <v>420</v>
      </c>
      <c r="C178" s="47" t="s">
        <v>278</v>
      </c>
      <c r="D178" s="36" t="s">
        <v>36</v>
      </c>
      <c r="E178" s="37">
        <v>32</v>
      </c>
      <c r="F178" s="36" t="s">
        <v>279</v>
      </c>
      <c r="G178" s="39">
        <v>4.5</v>
      </c>
      <c r="H178" s="47" t="s">
        <v>38</v>
      </c>
      <c r="I178" s="39">
        <v>19.5</v>
      </c>
      <c r="J178" s="41">
        <v>36517</v>
      </c>
      <c r="K178" s="41">
        <f>ROUND((J178*$C$8/1000),0)</f>
        <v>739568</v>
      </c>
      <c r="L178" s="41">
        <v>8184</v>
      </c>
      <c r="M178" s="41">
        <v>747752</v>
      </c>
    </row>
    <row r="179" spans="1:13" x14ac:dyDescent="0.25">
      <c r="A179" s="35" t="s">
        <v>64</v>
      </c>
      <c r="B179" s="47">
        <v>420</v>
      </c>
      <c r="C179" s="47" t="s">
        <v>278</v>
      </c>
      <c r="D179" s="36" t="s">
        <v>36</v>
      </c>
      <c r="E179" s="37">
        <v>28</v>
      </c>
      <c r="F179" s="36" t="s">
        <v>280</v>
      </c>
      <c r="G179" s="39">
        <v>4.5</v>
      </c>
      <c r="H179" s="47" t="s">
        <v>38</v>
      </c>
      <c r="I179" s="39">
        <v>19.5</v>
      </c>
      <c r="J179" s="41">
        <v>31953</v>
      </c>
      <c r="K179" s="41">
        <f>ROUND((J179*$C$8/1000),0)</f>
        <v>647135</v>
      </c>
      <c r="L179" s="41">
        <v>7160</v>
      </c>
      <c r="M179" s="41">
        <v>654295</v>
      </c>
    </row>
    <row r="180" spans="1:13" x14ac:dyDescent="0.25">
      <c r="A180" s="35" t="s">
        <v>64</v>
      </c>
      <c r="B180" s="47">
        <v>420</v>
      </c>
      <c r="C180" s="47" t="s">
        <v>278</v>
      </c>
      <c r="D180" s="36" t="s">
        <v>36</v>
      </c>
      <c r="E180" s="37">
        <v>25</v>
      </c>
      <c r="F180" s="36" t="s">
        <v>281</v>
      </c>
      <c r="G180" s="39">
        <v>4.5</v>
      </c>
      <c r="H180" s="47" t="s">
        <v>38</v>
      </c>
      <c r="I180" s="39">
        <v>19.5</v>
      </c>
      <c r="J180" s="41">
        <v>28529</v>
      </c>
      <c r="K180" s="41">
        <f>ROUND((J180*$C$8/1000),0)</f>
        <v>577790</v>
      </c>
      <c r="L180" s="41">
        <v>6393</v>
      </c>
      <c r="M180" s="41">
        <v>584183</v>
      </c>
    </row>
    <row r="181" spans="1:13" x14ac:dyDescent="0.25">
      <c r="A181" s="35"/>
      <c r="B181" s="47"/>
      <c r="C181" s="47"/>
      <c r="D181" s="36"/>
      <c r="E181" s="37"/>
      <c r="F181" s="36"/>
      <c r="G181" s="39"/>
      <c r="H181" s="47"/>
      <c r="I181" s="39"/>
      <c r="J181" s="41"/>
      <c r="K181" s="41"/>
      <c r="L181" s="41"/>
      <c r="M181" s="41"/>
    </row>
    <row r="182" spans="1:13" x14ac:dyDescent="0.25">
      <c r="A182" s="35" t="s">
        <v>131</v>
      </c>
      <c r="B182" s="47">
        <v>424</v>
      </c>
      <c r="C182" s="47" t="s">
        <v>282</v>
      </c>
      <c r="D182" s="36" t="s">
        <v>36</v>
      </c>
      <c r="E182" s="37">
        <v>893.5</v>
      </c>
      <c r="F182" s="36" t="s">
        <v>283</v>
      </c>
      <c r="G182" s="39">
        <v>1.51</v>
      </c>
      <c r="H182" s="36" t="s">
        <v>102</v>
      </c>
      <c r="I182" s="39">
        <v>1.04</v>
      </c>
      <c r="J182" s="41">
        <v>0</v>
      </c>
      <c r="K182" s="41">
        <f>ROUND((J182*$C$8/1000),0)</f>
        <v>0</v>
      </c>
      <c r="L182" s="41"/>
      <c r="M182" s="41"/>
    </row>
    <row r="183" spans="1:13" x14ac:dyDescent="0.25">
      <c r="A183" s="35" t="s">
        <v>131</v>
      </c>
      <c r="B183" s="47">
        <v>424</v>
      </c>
      <c r="C183" s="47" t="s">
        <v>282</v>
      </c>
      <c r="D183" s="36" t="s">
        <v>36</v>
      </c>
      <c r="E183" s="37">
        <v>638.5</v>
      </c>
      <c r="F183" s="36" t="s">
        <v>284</v>
      </c>
      <c r="G183" s="39">
        <v>1.61</v>
      </c>
      <c r="H183" s="36" t="s">
        <v>102</v>
      </c>
      <c r="I183" s="39">
        <v>1.1399999999999999</v>
      </c>
      <c r="J183" s="41">
        <v>0</v>
      </c>
      <c r="K183" s="41">
        <f>ROUND((J183*$C$8/1000),0)</f>
        <v>0</v>
      </c>
      <c r="L183" s="41"/>
      <c r="M183" s="41"/>
    </row>
    <row r="184" spans="1:13" x14ac:dyDescent="0.25">
      <c r="A184" s="35" t="s">
        <v>131</v>
      </c>
      <c r="B184" s="47">
        <v>424</v>
      </c>
      <c r="C184" s="47" t="s">
        <v>282</v>
      </c>
      <c r="D184" s="36" t="s">
        <v>36</v>
      </c>
      <c r="E184" s="37">
        <v>618</v>
      </c>
      <c r="F184" s="36" t="s">
        <v>285</v>
      </c>
      <c r="G184" s="39">
        <v>2.41</v>
      </c>
      <c r="H184" s="36" t="s">
        <v>102</v>
      </c>
      <c r="I184" s="39">
        <v>2.15</v>
      </c>
      <c r="J184" s="41">
        <v>0</v>
      </c>
      <c r="K184" s="41">
        <f t="shared" ref="K184:K190" si="10">ROUND((J184*$C$8/1000),0)</f>
        <v>0</v>
      </c>
      <c r="L184" s="41"/>
      <c r="M184" s="41"/>
    </row>
    <row r="185" spans="1:13" x14ac:dyDescent="0.25">
      <c r="A185" s="35" t="s">
        <v>131</v>
      </c>
      <c r="B185" s="47">
        <v>424</v>
      </c>
      <c r="C185" s="47" t="s">
        <v>282</v>
      </c>
      <c r="D185" s="36" t="s">
        <v>36</v>
      </c>
      <c r="E185" s="37">
        <v>821</v>
      </c>
      <c r="F185" s="36" t="s">
        <v>286</v>
      </c>
      <c r="G185" s="39">
        <v>2.72</v>
      </c>
      <c r="H185" s="36" t="s">
        <v>102</v>
      </c>
      <c r="I185" s="39">
        <v>3.07</v>
      </c>
      <c r="J185" s="41">
        <v>821000</v>
      </c>
      <c r="K185" s="41">
        <f t="shared" si="10"/>
        <v>16627475</v>
      </c>
      <c r="L185" s="41">
        <v>1386396</v>
      </c>
      <c r="M185" s="41">
        <v>18013871</v>
      </c>
    </row>
    <row r="186" spans="1:13" x14ac:dyDescent="0.25">
      <c r="A186" s="35" t="s">
        <v>131</v>
      </c>
      <c r="B186" s="47">
        <v>424</v>
      </c>
      <c r="C186" s="47" t="s">
        <v>282</v>
      </c>
      <c r="D186" s="36" t="s">
        <v>36</v>
      </c>
      <c r="E186" s="37">
        <v>789.5</v>
      </c>
      <c r="F186" s="36" t="s">
        <v>287</v>
      </c>
      <c r="G186" s="39">
        <v>3.02</v>
      </c>
      <c r="H186" s="36" t="s">
        <v>102</v>
      </c>
      <c r="I186" s="39">
        <v>4.08</v>
      </c>
      <c r="J186" s="41">
        <v>789500</v>
      </c>
      <c r="K186" s="41">
        <f t="shared" si="10"/>
        <v>15989515</v>
      </c>
      <c r="L186" s="41">
        <v>1486883</v>
      </c>
      <c r="M186" s="41">
        <v>17476398</v>
      </c>
    </row>
    <row r="187" spans="1:13" x14ac:dyDescent="0.25">
      <c r="A187" s="35" t="s">
        <v>131</v>
      </c>
      <c r="B187" s="47">
        <v>424</v>
      </c>
      <c r="C187" s="47" t="s">
        <v>282</v>
      </c>
      <c r="D187" s="36" t="s">
        <v>36</v>
      </c>
      <c r="E187" s="37">
        <v>764</v>
      </c>
      <c r="F187" s="36" t="s">
        <v>288</v>
      </c>
      <c r="G187" s="39">
        <v>3.07</v>
      </c>
      <c r="H187" s="36" t="s">
        <v>102</v>
      </c>
      <c r="I187" s="39">
        <v>5.09</v>
      </c>
      <c r="J187" s="41">
        <v>764000</v>
      </c>
      <c r="K187" s="41">
        <f t="shared" si="10"/>
        <v>15473070</v>
      </c>
      <c r="L187" s="41">
        <v>1463751</v>
      </c>
      <c r="M187" s="41">
        <v>16936821</v>
      </c>
    </row>
    <row r="188" spans="1:13" x14ac:dyDescent="0.25">
      <c r="A188" s="35" t="s">
        <v>131</v>
      </c>
      <c r="B188" s="47">
        <v>424</v>
      </c>
      <c r="C188" s="47" t="s">
        <v>282</v>
      </c>
      <c r="D188" s="36" t="s">
        <v>36</v>
      </c>
      <c r="E188" s="37">
        <v>738.5</v>
      </c>
      <c r="F188" s="36" t="s">
        <v>289</v>
      </c>
      <c r="G188" s="39">
        <v>3.12</v>
      </c>
      <c r="H188" s="36" t="s">
        <v>102</v>
      </c>
      <c r="I188" s="39">
        <v>6.11</v>
      </c>
      <c r="J188" s="41">
        <v>738500</v>
      </c>
      <c r="K188" s="41">
        <f t="shared" si="10"/>
        <v>14956626</v>
      </c>
      <c r="L188" s="41">
        <v>1438987</v>
      </c>
      <c r="M188" s="41">
        <v>16395613</v>
      </c>
    </row>
    <row r="189" spans="1:13" x14ac:dyDescent="0.25">
      <c r="A189" s="35" t="s">
        <v>131</v>
      </c>
      <c r="B189" s="47">
        <v>424</v>
      </c>
      <c r="C189" s="47" t="s">
        <v>282</v>
      </c>
      <c r="D189" s="36" t="s">
        <v>36</v>
      </c>
      <c r="E189" s="37">
        <v>708</v>
      </c>
      <c r="F189" s="36" t="s">
        <v>290</v>
      </c>
      <c r="G189" s="39">
        <v>3.17</v>
      </c>
      <c r="H189" s="36" t="s">
        <v>102</v>
      </c>
      <c r="I189" s="39">
        <v>7.13</v>
      </c>
      <c r="J189" s="41">
        <v>708000</v>
      </c>
      <c r="K189" s="41">
        <f t="shared" si="10"/>
        <v>14338919</v>
      </c>
      <c r="L189" s="41">
        <v>1402681</v>
      </c>
      <c r="M189" s="41">
        <v>15741600</v>
      </c>
    </row>
    <row r="190" spans="1:13" x14ac:dyDescent="0.25">
      <c r="A190" s="35" t="s">
        <v>131</v>
      </c>
      <c r="B190" s="47">
        <v>424</v>
      </c>
      <c r="C190" s="47" t="s">
        <v>282</v>
      </c>
      <c r="D190" s="36" t="s">
        <v>36</v>
      </c>
      <c r="E190" s="48">
        <v>1E-3</v>
      </c>
      <c r="F190" s="36" t="s">
        <v>291</v>
      </c>
      <c r="G190" s="39">
        <v>0</v>
      </c>
      <c r="H190" s="36" t="s">
        <v>102</v>
      </c>
      <c r="I190" s="39">
        <v>7.13</v>
      </c>
      <c r="J190" s="41">
        <v>1</v>
      </c>
      <c r="K190" s="41">
        <f t="shared" si="10"/>
        <v>20</v>
      </c>
      <c r="L190" s="41">
        <v>0</v>
      </c>
      <c r="M190" s="41">
        <v>20</v>
      </c>
    </row>
    <row r="191" spans="1:13" x14ac:dyDescent="0.25">
      <c r="A191" s="35"/>
      <c r="B191" s="47"/>
      <c r="C191" s="47"/>
      <c r="D191" s="36"/>
      <c r="E191" s="37"/>
      <c r="F191" s="36"/>
      <c r="G191" s="39"/>
      <c r="H191" s="47"/>
      <c r="I191" s="39"/>
      <c r="J191" s="41"/>
      <c r="K191" s="41"/>
      <c r="L191" s="41"/>
      <c r="M191" s="41"/>
    </row>
    <row r="192" spans="1:13" x14ac:dyDescent="0.25">
      <c r="A192" s="35" t="s">
        <v>292</v>
      </c>
      <c r="B192" s="47">
        <v>430</v>
      </c>
      <c r="C192" s="47" t="s">
        <v>293</v>
      </c>
      <c r="D192" s="36" t="s">
        <v>36</v>
      </c>
      <c r="E192" s="50">
        <v>3660</v>
      </c>
      <c r="F192" s="36" t="s">
        <v>294</v>
      </c>
      <c r="G192" s="39">
        <v>3</v>
      </c>
      <c r="H192" s="47" t="s">
        <v>164</v>
      </c>
      <c r="I192" s="39">
        <v>11.42</v>
      </c>
      <c r="J192" s="41">
        <v>3010326.21</v>
      </c>
      <c r="K192" s="41">
        <f>ROUND((J192*$C$8/1000),0)</f>
        <v>60967264</v>
      </c>
      <c r="L192" s="41">
        <v>411437</v>
      </c>
      <c r="M192" s="41">
        <v>61378701</v>
      </c>
    </row>
    <row r="193" spans="1:13" x14ac:dyDescent="0.25">
      <c r="A193" s="35" t="s">
        <v>292</v>
      </c>
      <c r="B193" s="47">
        <v>430</v>
      </c>
      <c r="C193" s="47" t="s">
        <v>293</v>
      </c>
      <c r="D193" s="36" t="s">
        <v>36</v>
      </c>
      <c r="E193" s="50">
        <v>479</v>
      </c>
      <c r="F193" s="36" t="s">
        <v>295</v>
      </c>
      <c r="G193" s="39">
        <v>4</v>
      </c>
      <c r="H193" s="47" t="s">
        <v>164</v>
      </c>
      <c r="I193" s="39">
        <v>11.42</v>
      </c>
      <c r="J193" s="41">
        <v>492498.03</v>
      </c>
      <c r="K193" s="41">
        <f>ROUND((J193*$C$8/1000),0)</f>
        <v>9974420</v>
      </c>
      <c r="L193" s="41">
        <v>87636</v>
      </c>
      <c r="M193" s="41">
        <v>10062056</v>
      </c>
    </row>
    <row r="194" spans="1:13" x14ac:dyDescent="0.25">
      <c r="A194" s="35" t="s">
        <v>296</v>
      </c>
      <c r="B194" s="47">
        <v>430</v>
      </c>
      <c r="C194" s="47" t="s">
        <v>293</v>
      </c>
      <c r="D194" s="36" t="s">
        <v>36</v>
      </c>
      <c r="E194" s="50">
        <v>1.5289999999999999</v>
      </c>
      <c r="F194" s="36" t="s">
        <v>297</v>
      </c>
      <c r="G194" s="39">
        <v>10</v>
      </c>
      <c r="H194" s="47" t="s">
        <v>164</v>
      </c>
      <c r="I194" s="39">
        <v>11.42</v>
      </c>
      <c r="J194" s="41">
        <v>1948.26</v>
      </c>
      <c r="K194" s="41">
        <f>ROUND((J194*$C$8/1000),0)</f>
        <v>39458</v>
      </c>
      <c r="L194" s="41">
        <v>1014</v>
      </c>
      <c r="M194" s="41">
        <v>40472</v>
      </c>
    </row>
    <row r="195" spans="1:13" x14ac:dyDescent="0.25">
      <c r="A195" s="35" t="s">
        <v>298</v>
      </c>
      <c r="B195" s="47">
        <v>436</v>
      </c>
      <c r="C195" s="47" t="s">
        <v>299</v>
      </c>
      <c r="D195" s="36" t="s">
        <v>187</v>
      </c>
      <c r="E195" s="50">
        <v>22000000</v>
      </c>
      <c r="F195" s="47" t="s">
        <v>300</v>
      </c>
      <c r="G195" s="39">
        <v>5.5</v>
      </c>
      <c r="H195" s="47" t="s">
        <v>164</v>
      </c>
      <c r="I195" s="39">
        <v>6</v>
      </c>
      <c r="J195" s="41">
        <v>22000000000</v>
      </c>
      <c r="K195" s="41">
        <f>ROUND((J195/1000),0)</f>
        <v>22000000</v>
      </c>
      <c r="L195" s="41">
        <v>29058</v>
      </c>
      <c r="M195" s="41">
        <v>22029058</v>
      </c>
    </row>
    <row r="196" spans="1:13" x14ac:dyDescent="0.25">
      <c r="A196" s="35" t="s">
        <v>247</v>
      </c>
      <c r="B196" s="47">
        <v>436</v>
      </c>
      <c r="C196" s="47" t="s">
        <v>299</v>
      </c>
      <c r="D196" s="36" t="s">
        <v>187</v>
      </c>
      <c r="E196" s="50">
        <v>14100000</v>
      </c>
      <c r="F196" s="47" t="s">
        <v>301</v>
      </c>
      <c r="G196" s="39">
        <v>10</v>
      </c>
      <c r="H196" s="47" t="s">
        <v>164</v>
      </c>
      <c r="I196" s="39">
        <v>6</v>
      </c>
      <c r="J196" s="41">
        <v>18325211546</v>
      </c>
      <c r="K196" s="41">
        <f>ROUND((J196/1000),0)</f>
        <v>18325212</v>
      </c>
      <c r="L196" s="41">
        <v>43102</v>
      </c>
      <c r="M196" s="41">
        <v>18368314</v>
      </c>
    </row>
    <row r="197" spans="1:13" x14ac:dyDescent="0.25">
      <c r="A197" s="35"/>
      <c r="B197" s="47"/>
      <c r="C197" s="47"/>
      <c r="D197" s="36"/>
      <c r="E197" s="50"/>
      <c r="F197" s="47"/>
      <c r="G197" s="39"/>
      <c r="H197" s="47"/>
      <c r="I197" s="39"/>
      <c r="J197" s="41"/>
      <c r="K197" s="41"/>
      <c r="L197" s="41"/>
      <c r="M197" s="41"/>
    </row>
    <row r="198" spans="1:13" x14ac:dyDescent="0.25">
      <c r="A198" s="35" t="s">
        <v>147</v>
      </c>
      <c r="B198" s="47">
        <v>437</v>
      </c>
      <c r="C198" s="47" t="s">
        <v>302</v>
      </c>
      <c r="D198" s="36" t="s">
        <v>36</v>
      </c>
      <c r="E198" s="50">
        <v>110</v>
      </c>
      <c r="F198" s="36" t="s">
        <v>303</v>
      </c>
      <c r="G198" s="39">
        <v>3</v>
      </c>
      <c r="H198" s="47" t="s">
        <v>63</v>
      </c>
      <c r="I198" s="39">
        <v>7</v>
      </c>
      <c r="J198" s="41">
        <v>58829.15</v>
      </c>
      <c r="K198" s="41">
        <f t="shared" ref="K198:K211" si="11">ROUND((J198*$C$8/1000),0)</f>
        <v>1191450</v>
      </c>
      <c r="L198" s="41">
        <v>880</v>
      </c>
      <c r="M198" s="41">
        <v>1192330</v>
      </c>
    </row>
    <row r="199" spans="1:13" x14ac:dyDescent="0.25">
      <c r="A199" s="35" t="s">
        <v>147</v>
      </c>
      <c r="B199" s="47">
        <v>437</v>
      </c>
      <c r="C199" s="47" t="s">
        <v>302</v>
      </c>
      <c r="D199" s="36" t="s">
        <v>36</v>
      </c>
      <c r="E199" s="50">
        <v>33</v>
      </c>
      <c r="F199" s="36" t="s">
        <v>304</v>
      </c>
      <c r="G199" s="39">
        <v>3</v>
      </c>
      <c r="H199" s="47" t="s">
        <v>63</v>
      </c>
      <c r="I199" s="39">
        <v>7</v>
      </c>
      <c r="J199" s="41">
        <v>17648.75</v>
      </c>
      <c r="K199" s="41">
        <f t="shared" si="11"/>
        <v>357435</v>
      </c>
      <c r="L199" s="41">
        <v>264</v>
      </c>
      <c r="M199" s="41">
        <v>357699</v>
      </c>
    </row>
    <row r="200" spans="1:13" x14ac:dyDescent="0.25">
      <c r="A200" s="35" t="s">
        <v>147</v>
      </c>
      <c r="B200" s="47">
        <v>437</v>
      </c>
      <c r="C200" s="47" t="s">
        <v>302</v>
      </c>
      <c r="D200" s="36" t="s">
        <v>36</v>
      </c>
      <c r="E200" s="50">
        <v>260</v>
      </c>
      <c r="F200" s="36" t="s">
        <v>305</v>
      </c>
      <c r="G200" s="39">
        <v>4.2</v>
      </c>
      <c r="H200" s="47" t="s">
        <v>63</v>
      </c>
      <c r="I200" s="39">
        <v>20</v>
      </c>
      <c r="J200" s="41">
        <v>237213.86</v>
      </c>
      <c r="K200" s="41">
        <f t="shared" si="11"/>
        <v>4804224</v>
      </c>
      <c r="L200" s="41">
        <v>4943</v>
      </c>
      <c r="M200" s="41">
        <v>4809167</v>
      </c>
    </row>
    <row r="201" spans="1:13" x14ac:dyDescent="0.25">
      <c r="A201" s="35" t="s">
        <v>147</v>
      </c>
      <c r="B201" s="47">
        <v>437</v>
      </c>
      <c r="C201" s="47" t="s">
        <v>302</v>
      </c>
      <c r="D201" s="36" t="s">
        <v>36</v>
      </c>
      <c r="E201" s="50">
        <v>68</v>
      </c>
      <c r="F201" s="36" t="s">
        <v>306</v>
      </c>
      <c r="G201" s="39">
        <v>4.2</v>
      </c>
      <c r="H201" s="47" t="s">
        <v>63</v>
      </c>
      <c r="I201" s="39">
        <v>20</v>
      </c>
      <c r="J201" s="41">
        <v>62040.55</v>
      </c>
      <c r="K201" s="41">
        <f t="shared" si="11"/>
        <v>1256489</v>
      </c>
      <c r="L201" s="41">
        <v>1293</v>
      </c>
      <c r="M201" s="41">
        <v>1257782</v>
      </c>
    </row>
    <row r="202" spans="1:13" x14ac:dyDescent="0.25">
      <c r="A202" s="35" t="s">
        <v>307</v>
      </c>
      <c r="B202" s="47">
        <v>437</v>
      </c>
      <c r="C202" s="47" t="s">
        <v>302</v>
      </c>
      <c r="D202" s="36" t="s">
        <v>36</v>
      </c>
      <c r="E202" s="53">
        <v>132</v>
      </c>
      <c r="F202" s="36" t="s">
        <v>308</v>
      </c>
      <c r="G202" s="39">
        <v>4.2</v>
      </c>
      <c r="H202" s="47" t="s">
        <v>63</v>
      </c>
      <c r="I202" s="39">
        <v>20</v>
      </c>
      <c r="J202" s="41">
        <v>114209.36</v>
      </c>
      <c r="K202" s="41">
        <f t="shared" si="11"/>
        <v>2313049</v>
      </c>
      <c r="L202" s="41">
        <v>2380</v>
      </c>
      <c r="M202" s="41">
        <v>2315429</v>
      </c>
    </row>
    <row r="203" spans="1:13" x14ac:dyDescent="0.25">
      <c r="A203" s="35" t="s">
        <v>309</v>
      </c>
      <c r="B203" s="47">
        <v>437</v>
      </c>
      <c r="C203" s="47" t="s">
        <v>302</v>
      </c>
      <c r="D203" s="36" t="s">
        <v>36</v>
      </c>
      <c r="E203" s="53">
        <v>55</v>
      </c>
      <c r="F203" s="36" t="s">
        <v>310</v>
      </c>
      <c r="G203" s="39">
        <v>4.2</v>
      </c>
      <c r="H203" s="47" t="s">
        <v>63</v>
      </c>
      <c r="I203" s="39">
        <v>20</v>
      </c>
      <c r="J203" s="41">
        <v>57109.24</v>
      </c>
      <c r="K203" s="41">
        <f t="shared" si="11"/>
        <v>1156617</v>
      </c>
      <c r="L203" s="41">
        <v>1190</v>
      </c>
      <c r="M203" s="41">
        <v>1157807</v>
      </c>
    </row>
    <row r="204" spans="1:13" x14ac:dyDescent="0.25">
      <c r="A204" s="35" t="s">
        <v>309</v>
      </c>
      <c r="B204" s="47">
        <v>437</v>
      </c>
      <c r="C204" s="47" t="s">
        <v>302</v>
      </c>
      <c r="D204" s="36" t="s">
        <v>36</v>
      </c>
      <c r="E204" s="53">
        <v>1</v>
      </c>
      <c r="F204" s="36" t="s">
        <v>311</v>
      </c>
      <c r="G204" s="39">
        <v>4.2</v>
      </c>
      <c r="H204" s="47" t="s">
        <v>63</v>
      </c>
      <c r="I204" s="39">
        <v>20</v>
      </c>
      <c r="J204" s="41">
        <v>1119.79</v>
      </c>
      <c r="K204" s="41">
        <f t="shared" si="11"/>
        <v>22679</v>
      </c>
      <c r="L204" s="41">
        <v>23</v>
      </c>
      <c r="M204" s="41">
        <v>22702</v>
      </c>
    </row>
    <row r="205" spans="1:13" x14ac:dyDescent="0.25">
      <c r="A205" s="35" t="s">
        <v>312</v>
      </c>
      <c r="B205" s="47">
        <v>437</v>
      </c>
      <c r="C205" s="47" t="s">
        <v>313</v>
      </c>
      <c r="D205" s="36" t="s">
        <v>36</v>
      </c>
      <c r="E205" s="37">
        <v>110</v>
      </c>
      <c r="F205" s="36" t="s">
        <v>314</v>
      </c>
      <c r="G205" s="39">
        <v>3</v>
      </c>
      <c r="H205" s="47" t="s">
        <v>63</v>
      </c>
      <c r="I205" s="39">
        <v>5.93</v>
      </c>
      <c r="J205" s="41">
        <v>82381.179999999993</v>
      </c>
      <c r="K205" s="41">
        <f t="shared" si="11"/>
        <v>1668442</v>
      </c>
      <c r="L205" s="41">
        <v>1234</v>
      </c>
      <c r="M205" s="41">
        <v>1669676</v>
      </c>
    </row>
    <row r="206" spans="1:13" x14ac:dyDescent="0.25">
      <c r="A206" s="35" t="s">
        <v>315</v>
      </c>
      <c r="B206" s="47">
        <v>437</v>
      </c>
      <c r="C206" s="47" t="s">
        <v>313</v>
      </c>
      <c r="D206" s="36" t="s">
        <v>36</v>
      </c>
      <c r="E206" s="37">
        <v>33</v>
      </c>
      <c r="F206" s="36" t="s">
        <v>316</v>
      </c>
      <c r="G206" s="39">
        <v>3</v>
      </c>
      <c r="H206" s="47" t="s">
        <v>63</v>
      </c>
      <c r="I206" s="39">
        <v>5.93</v>
      </c>
      <c r="J206" s="41">
        <v>24714.36</v>
      </c>
      <c r="K206" s="41">
        <f t="shared" si="11"/>
        <v>500533</v>
      </c>
      <c r="L206" s="41">
        <v>370</v>
      </c>
      <c r="M206" s="41">
        <v>500903</v>
      </c>
    </row>
    <row r="207" spans="1:13" x14ac:dyDescent="0.25">
      <c r="A207" s="35" t="s">
        <v>312</v>
      </c>
      <c r="B207" s="47">
        <v>437</v>
      </c>
      <c r="C207" s="47" t="s">
        <v>313</v>
      </c>
      <c r="D207" s="36" t="s">
        <v>36</v>
      </c>
      <c r="E207" s="37">
        <v>375</v>
      </c>
      <c r="F207" s="36" t="s">
        <v>317</v>
      </c>
      <c r="G207" s="39">
        <v>4.2</v>
      </c>
      <c r="H207" s="47" t="s">
        <v>63</v>
      </c>
      <c r="I207" s="39">
        <v>19.75</v>
      </c>
      <c r="J207" s="41">
        <v>363207.38</v>
      </c>
      <c r="K207" s="41">
        <f t="shared" si="11"/>
        <v>7355934</v>
      </c>
      <c r="L207" s="41">
        <v>7569</v>
      </c>
      <c r="M207" s="41">
        <v>7363503</v>
      </c>
    </row>
    <row r="208" spans="1:13" x14ac:dyDescent="0.25">
      <c r="A208" s="35" t="s">
        <v>312</v>
      </c>
      <c r="B208" s="47">
        <v>437</v>
      </c>
      <c r="C208" s="47" t="s">
        <v>313</v>
      </c>
      <c r="D208" s="36" t="s">
        <v>36</v>
      </c>
      <c r="E208" s="37">
        <v>99</v>
      </c>
      <c r="F208" s="36" t="s">
        <v>318</v>
      </c>
      <c r="G208" s="39">
        <v>4.2</v>
      </c>
      <c r="H208" s="47" t="s">
        <v>63</v>
      </c>
      <c r="I208" s="39">
        <v>19.75</v>
      </c>
      <c r="J208" s="41">
        <v>95886.75</v>
      </c>
      <c r="K208" s="41">
        <f t="shared" si="11"/>
        <v>1941967</v>
      </c>
      <c r="L208" s="41">
        <v>1996</v>
      </c>
      <c r="M208" s="41">
        <v>1943963</v>
      </c>
    </row>
    <row r="209" spans="1:13" x14ac:dyDescent="0.25">
      <c r="A209" s="35" t="s">
        <v>312</v>
      </c>
      <c r="B209" s="47">
        <v>437</v>
      </c>
      <c r="C209" s="47" t="s">
        <v>313</v>
      </c>
      <c r="D209" s="36" t="s">
        <v>36</v>
      </c>
      <c r="E209" s="37">
        <v>93</v>
      </c>
      <c r="F209" s="36" t="s">
        <v>319</v>
      </c>
      <c r="G209" s="39">
        <v>4.2</v>
      </c>
      <c r="H209" s="47" t="s">
        <v>63</v>
      </c>
      <c r="I209" s="39">
        <v>19.75</v>
      </c>
      <c r="J209" s="41">
        <v>90738.79</v>
      </c>
      <c r="K209" s="41">
        <f t="shared" si="11"/>
        <v>1837706</v>
      </c>
      <c r="L209" s="41">
        <v>1892</v>
      </c>
      <c r="M209" s="41">
        <v>1839598</v>
      </c>
    </row>
    <row r="210" spans="1:13" x14ac:dyDescent="0.25">
      <c r="A210" s="35" t="s">
        <v>320</v>
      </c>
      <c r="B210" s="47">
        <v>437</v>
      </c>
      <c r="C210" s="47" t="s">
        <v>313</v>
      </c>
      <c r="D210" s="36" t="s">
        <v>36</v>
      </c>
      <c r="E210" s="37">
        <v>122</v>
      </c>
      <c r="F210" s="36" t="s">
        <v>321</v>
      </c>
      <c r="G210" s="39">
        <v>4.2</v>
      </c>
      <c r="H210" s="47" t="s">
        <v>63</v>
      </c>
      <c r="I210" s="39">
        <v>19.75</v>
      </c>
      <c r="J210" s="41">
        <v>127201.98</v>
      </c>
      <c r="K210" s="41">
        <f t="shared" si="11"/>
        <v>2576185</v>
      </c>
      <c r="L210" s="41">
        <v>2651</v>
      </c>
      <c r="M210" s="41">
        <v>2578836</v>
      </c>
    </row>
    <row r="211" spans="1:13" x14ac:dyDescent="0.25">
      <c r="A211" s="35" t="s">
        <v>320</v>
      </c>
      <c r="B211" s="47">
        <v>437</v>
      </c>
      <c r="C211" s="47" t="s">
        <v>313</v>
      </c>
      <c r="D211" s="36" t="s">
        <v>36</v>
      </c>
      <c r="E211" s="37">
        <v>1</v>
      </c>
      <c r="F211" s="36" t="s">
        <v>322</v>
      </c>
      <c r="G211" s="39">
        <v>4.2</v>
      </c>
      <c r="H211" s="47" t="s">
        <v>63</v>
      </c>
      <c r="I211" s="39">
        <v>19.75</v>
      </c>
      <c r="J211" s="41">
        <v>1060.02</v>
      </c>
      <c r="K211" s="41">
        <f t="shared" si="11"/>
        <v>21468</v>
      </c>
      <c r="L211" s="41">
        <v>22</v>
      </c>
      <c r="M211" s="41">
        <v>21490</v>
      </c>
    </row>
    <row r="212" spans="1:13" x14ac:dyDescent="0.25">
      <c r="A212" s="35"/>
      <c r="B212" s="47"/>
      <c r="C212" s="47"/>
      <c r="D212" s="36"/>
      <c r="E212" s="37"/>
      <c r="F212" s="36"/>
      <c r="G212" s="39"/>
      <c r="H212" s="47"/>
      <c r="I212" s="39"/>
      <c r="J212" s="41"/>
      <c r="K212" s="41"/>
      <c r="L212" s="41"/>
      <c r="M212" s="41"/>
    </row>
    <row r="213" spans="1:13" x14ac:dyDescent="0.25">
      <c r="A213" s="35" t="s">
        <v>244</v>
      </c>
      <c r="B213" s="47">
        <v>441</v>
      </c>
      <c r="C213" s="47" t="s">
        <v>323</v>
      </c>
      <c r="D213" s="36" t="s">
        <v>187</v>
      </c>
      <c r="E213" s="37">
        <v>17200000</v>
      </c>
      <c r="F213" s="36" t="s">
        <v>324</v>
      </c>
      <c r="G213" s="39">
        <v>6</v>
      </c>
      <c r="H213" s="47" t="s">
        <v>189</v>
      </c>
      <c r="I213" s="39">
        <v>4</v>
      </c>
      <c r="J213" s="41">
        <v>3178167723</v>
      </c>
      <c r="K213" s="41">
        <f>ROUND((J213/1000),0)</f>
        <v>3178168</v>
      </c>
      <c r="L213" s="41">
        <v>30596</v>
      </c>
      <c r="M213" s="41">
        <v>3208764</v>
      </c>
    </row>
    <row r="214" spans="1:13" x14ac:dyDescent="0.25">
      <c r="A214" s="35" t="s">
        <v>325</v>
      </c>
      <c r="B214" s="47">
        <v>441</v>
      </c>
      <c r="C214" s="47" t="s">
        <v>323</v>
      </c>
      <c r="D214" s="36" t="s">
        <v>187</v>
      </c>
      <c r="E214" s="37">
        <v>2500000</v>
      </c>
      <c r="F214" s="36" t="s">
        <v>326</v>
      </c>
      <c r="G214" s="39">
        <v>10</v>
      </c>
      <c r="H214" s="47" t="s">
        <v>189</v>
      </c>
      <c r="I214" s="39">
        <v>4</v>
      </c>
      <c r="J214" s="41">
        <v>12690587</v>
      </c>
      <c r="K214" s="41">
        <f>ROUND((J214/1000),0)</f>
        <v>12691</v>
      </c>
      <c r="L214" s="41">
        <v>200</v>
      </c>
      <c r="M214" s="41">
        <v>12891</v>
      </c>
    </row>
    <row r="215" spans="1:13" x14ac:dyDescent="0.25">
      <c r="A215" s="35" t="s">
        <v>271</v>
      </c>
      <c r="B215" s="47">
        <v>442</v>
      </c>
      <c r="C215" s="47" t="s">
        <v>327</v>
      </c>
      <c r="D215" s="36" t="s">
        <v>187</v>
      </c>
      <c r="E215" s="37">
        <v>30700000</v>
      </c>
      <c r="F215" s="36" t="s">
        <v>276</v>
      </c>
      <c r="G215" s="39">
        <v>6</v>
      </c>
      <c r="H215" s="47" t="s">
        <v>164</v>
      </c>
      <c r="I215" s="39">
        <v>6.25</v>
      </c>
      <c r="J215" s="41">
        <v>30700000000</v>
      </c>
      <c r="K215" s="41">
        <f>ROUND((J215/1000),0)</f>
        <v>30700000</v>
      </c>
      <c r="L215" s="41">
        <v>445535</v>
      </c>
      <c r="M215" s="41">
        <v>31145535</v>
      </c>
    </row>
    <row r="216" spans="1:13" x14ac:dyDescent="0.25">
      <c r="A216" s="35" t="s">
        <v>271</v>
      </c>
      <c r="B216" s="47">
        <v>442</v>
      </c>
      <c r="C216" s="47" t="s">
        <v>327</v>
      </c>
      <c r="D216" s="36" t="s">
        <v>187</v>
      </c>
      <c r="E216" s="37">
        <v>18000</v>
      </c>
      <c r="F216" s="36" t="s">
        <v>277</v>
      </c>
      <c r="G216" s="39">
        <v>0</v>
      </c>
      <c r="H216" s="47" t="s">
        <v>164</v>
      </c>
      <c r="I216" s="39">
        <v>6.5</v>
      </c>
      <c r="J216" s="41">
        <v>18000000</v>
      </c>
      <c r="K216" s="41">
        <f>ROUND((J216/1000),0)</f>
        <v>18000</v>
      </c>
      <c r="L216" s="41">
        <v>0</v>
      </c>
      <c r="M216" s="41">
        <v>18000</v>
      </c>
    </row>
    <row r="217" spans="1:13" x14ac:dyDescent="0.25">
      <c r="A217" s="35" t="s">
        <v>67</v>
      </c>
      <c r="B217" s="47">
        <v>449</v>
      </c>
      <c r="C217" s="47" t="s">
        <v>328</v>
      </c>
      <c r="D217" s="36" t="s">
        <v>36</v>
      </c>
      <c r="E217" s="37">
        <v>162</v>
      </c>
      <c r="F217" s="36" t="s">
        <v>273</v>
      </c>
      <c r="G217" s="39">
        <v>4.8</v>
      </c>
      <c r="H217" s="36" t="s">
        <v>55</v>
      </c>
      <c r="I217" s="39">
        <v>7.75</v>
      </c>
      <c r="J217" s="41">
        <v>122617.15</v>
      </c>
      <c r="K217" s="41">
        <f>ROUND((J217*$C$8/1000),0)</f>
        <v>2483330</v>
      </c>
      <c r="L217" s="41">
        <v>28957</v>
      </c>
      <c r="M217" s="41">
        <v>2512287</v>
      </c>
    </row>
    <row r="218" spans="1:13" x14ac:dyDescent="0.25">
      <c r="A218" s="35" t="s">
        <v>329</v>
      </c>
      <c r="B218" s="47">
        <v>449</v>
      </c>
      <c r="C218" s="47" t="s">
        <v>328</v>
      </c>
      <c r="D218" s="36" t="s">
        <v>36</v>
      </c>
      <c r="E218" s="37">
        <v>50</v>
      </c>
      <c r="F218" s="36" t="s">
        <v>274</v>
      </c>
      <c r="G218" s="39">
        <v>5.4</v>
      </c>
      <c r="H218" s="36" t="s">
        <v>55</v>
      </c>
      <c r="I218" s="39">
        <v>14.75</v>
      </c>
      <c r="J218" s="41">
        <v>57018.11</v>
      </c>
      <c r="K218" s="41">
        <f>ROUND((J218*$C$8/1000),0)</f>
        <v>1154771</v>
      </c>
      <c r="L218" s="41">
        <v>0</v>
      </c>
      <c r="M218" s="41">
        <v>1154771</v>
      </c>
    </row>
    <row r="219" spans="1:13" x14ac:dyDescent="0.25">
      <c r="A219" s="35" t="s">
        <v>329</v>
      </c>
      <c r="B219" s="47">
        <v>449</v>
      </c>
      <c r="C219" s="47" t="s">
        <v>328</v>
      </c>
      <c r="D219" s="36" t="s">
        <v>36</v>
      </c>
      <c r="E219" s="37">
        <v>59.52</v>
      </c>
      <c r="F219" s="36" t="s">
        <v>279</v>
      </c>
      <c r="G219" s="39">
        <v>4.5</v>
      </c>
      <c r="H219" s="36" t="s">
        <v>55</v>
      </c>
      <c r="I219" s="39">
        <v>15</v>
      </c>
      <c r="J219" s="41">
        <v>66435.679999999993</v>
      </c>
      <c r="K219" s="41">
        <f>ROUND((J219*$C$8/1000),0)</f>
        <v>1345503</v>
      </c>
      <c r="L219" s="41">
        <v>0</v>
      </c>
      <c r="M219" s="41">
        <v>1345503</v>
      </c>
    </row>
    <row r="220" spans="1:13" x14ac:dyDescent="0.25">
      <c r="A220" s="35" t="s">
        <v>271</v>
      </c>
      <c r="B220" s="47">
        <v>450</v>
      </c>
      <c r="C220" s="47" t="s">
        <v>330</v>
      </c>
      <c r="D220" s="36" t="s">
        <v>187</v>
      </c>
      <c r="E220" s="37">
        <v>30420000</v>
      </c>
      <c r="F220" s="36" t="s">
        <v>324</v>
      </c>
      <c r="G220" s="39">
        <v>6.5</v>
      </c>
      <c r="H220" s="47" t="s">
        <v>164</v>
      </c>
      <c r="I220" s="39">
        <v>6.5</v>
      </c>
      <c r="J220" s="41">
        <v>30420000000</v>
      </c>
      <c r="K220" s="41">
        <f>ROUND((J220/1000),0)</f>
        <v>30420000</v>
      </c>
      <c r="L220" s="41">
        <v>152159</v>
      </c>
      <c r="M220" s="41">
        <v>30572159</v>
      </c>
    </row>
    <row r="221" spans="1:13" x14ac:dyDescent="0.25">
      <c r="A221" s="35" t="s">
        <v>202</v>
      </c>
      <c r="B221" s="47">
        <v>450</v>
      </c>
      <c r="C221" s="47" t="s">
        <v>330</v>
      </c>
      <c r="D221" s="36" t="s">
        <v>187</v>
      </c>
      <c r="E221" s="37">
        <v>19580000</v>
      </c>
      <c r="F221" s="36" t="s">
        <v>326</v>
      </c>
      <c r="G221" s="39">
        <v>5</v>
      </c>
      <c r="H221" s="47" t="s">
        <v>164</v>
      </c>
      <c r="I221" s="39">
        <v>9.75</v>
      </c>
      <c r="J221" s="41">
        <v>22120038996</v>
      </c>
      <c r="K221" s="41">
        <f>ROUND((J221/1000),0)</f>
        <v>22120039</v>
      </c>
      <c r="L221" s="41">
        <v>85569</v>
      </c>
      <c r="M221" s="41">
        <v>22205608</v>
      </c>
    </row>
    <row r="222" spans="1:13" x14ac:dyDescent="0.25">
      <c r="A222" s="35" t="s">
        <v>331</v>
      </c>
      <c r="B222" s="47">
        <v>450</v>
      </c>
      <c r="C222" s="47" t="s">
        <v>332</v>
      </c>
      <c r="D222" s="36" t="s">
        <v>187</v>
      </c>
      <c r="E222" s="37">
        <v>21280000</v>
      </c>
      <c r="F222" s="36" t="s">
        <v>333</v>
      </c>
      <c r="G222" s="39">
        <v>6</v>
      </c>
      <c r="H222" s="47" t="s">
        <v>164</v>
      </c>
      <c r="I222" s="39">
        <v>5.3</v>
      </c>
      <c r="J222" s="41">
        <v>21280000000</v>
      </c>
      <c r="K222" s="41">
        <f>ROUND((J222/1000),0)</f>
        <v>21280000</v>
      </c>
      <c r="L222" s="41">
        <v>98429</v>
      </c>
      <c r="M222" s="41">
        <v>21378429</v>
      </c>
    </row>
    <row r="223" spans="1:13" x14ac:dyDescent="0.25">
      <c r="A223" s="35" t="s">
        <v>334</v>
      </c>
      <c r="B223" s="47">
        <v>450</v>
      </c>
      <c r="C223" s="47" t="s">
        <v>332</v>
      </c>
      <c r="D223" s="36" t="s">
        <v>187</v>
      </c>
      <c r="E223" s="37">
        <v>13720000</v>
      </c>
      <c r="F223" s="36" t="s">
        <v>335</v>
      </c>
      <c r="G223" s="39">
        <v>2</v>
      </c>
      <c r="H223" s="47" t="s">
        <v>164</v>
      </c>
      <c r="I223" s="39">
        <v>8.5</v>
      </c>
      <c r="J223" s="41">
        <v>14063856128</v>
      </c>
      <c r="K223" s="41">
        <f>ROUND((J223/1000),0)</f>
        <v>14063856</v>
      </c>
      <c r="L223" s="41">
        <v>22002</v>
      </c>
      <c r="M223" s="41">
        <v>14085858</v>
      </c>
    </row>
    <row r="224" spans="1:13" x14ac:dyDescent="0.25">
      <c r="A224" s="35"/>
      <c r="B224" s="47"/>
      <c r="C224" s="47"/>
      <c r="D224" s="36"/>
      <c r="E224" s="37"/>
      <c r="F224" s="36"/>
      <c r="G224" s="39"/>
      <c r="H224" s="47"/>
      <c r="I224" s="39"/>
      <c r="J224" s="41"/>
      <c r="K224" s="41"/>
      <c r="L224" s="41"/>
      <c r="M224" s="41"/>
    </row>
    <row r="225" spans="1:13" x14ac:dyDescent="0.25">
      <c r="A225" s="35" t="s">
        <v>336</v>
      </c>
      <c r="B225" s="47">
        <v>455</v>
      </c>
      <c r="C225" s="47" t="s">
        <v>337</v>
      </c>
      <c r="D225" s="36" t="s">
        <v>36</v>
      </c>
      <c r="E225" s="37">
        <v>750</v>
      </c>
      <c r="F225" s="36" t="s">
        <v>115</v>
      </c>
      <c r="G225" s="39">
        <v>5.3</v>
      </c>
      <c r="H225" s="47" t="s">
        <v>164</v>
      </c>
      <c r="I225" s="39">
        <v>8</v>
      </c>
      <c r="J225" s="41"/>
      <c r="K225" s="41"/>
      <c r="L225" s="41"/>
      <c r="M225" s="41"/>
    </row>
    <row r="226" spans="1:13" x14ac:dyDescent="0.25">
      <c r="A226" s="35" t="s">
        <v>336</v>
      </c>
      <c r="B226" s="47">
        <v>455</v>
      </c>
      <c r="C226" s="47" t="s">
        <v>337</v>
      </c>
      <c r="D226" s="36" t="s">
        <v>36</v>
      </c>
      <c r="E226" s="48">
        <v>1E-3</v>
      </c>
      <c r="F226" s="36" t="s">
        <v>57</v>
      </c>
      <c r="G226" s="39">
        <v>0</v>
      </c>
      <c r="H226" s="47" t="s">
        <v>164</v>
      </c>
      <c r="I226" s="39">
        <v>8</v>
      </c>
      <c r="J226" s="41"/>
      <c r="K226" s="41"/>
      <c r="L226" s="41"/>
      <c r="M226" s="41"/>
    </row>
    <row r="227" spans="1:13" x14ac:dyDescent="0.25">
      <c r="A227" s="35" t="s">
        <v>338</v>
      </c>
      <c r="B227" s="47">
        <v>458</v>
      </c>
      <c r="C227" s="47" t="s">
        <v>339</v>
      </c>
      <c r="D227" s="36" t="s">
        <v>187</v>
      </c>
      <c r="E227" s="37">
        <v>16320000</v>
      </c>
      <c r="F227" s="36" t="s">
        <v>340</v>
      </c>
      <c r="G227" s="39">
        <v>6</v>
      </c>
      <c r="H227" s="47" t="s">
        <v>164</v>
      </c>
      <c r="I227" s="39">
        <v>4</v>
      </c>
      <c r="J227" s="41">
        <v>5074513872</v>
      </c>
      <c r="K227" s="41">
        <f>ROUND((J227/1000),0)</f>
        <v>5074514</v>
      </c>
      <c r="L227" s="41">
        <v>48691</v>
      </c>
      <c r="M227" s="41">
        <v>5123205</v>
      </c>
    </row>
    <row r="228" spans="1:13" x14ac:dyDescent="0.25">
      <c r="A228" s="35" t="s">
        <v>158</v>
      </c>
      <c r="B228" s="47">
        <v>458</v>
      </c>
      <c r="C228" s="47" t="s">
        <v>339</v>
      </c>
      <c r="D228" s="36" t="s">
        <v>187</v>
      </c>
      <c r="E228" s="37">
        <v>3500000</v>
      </c>
      <c r="F228" s="36" t="s">
        <v>341</v>
      </c>
      <c r="G228" s="39">
        <v>10</v>
      </c>
      <c r="H228" s="47" t="s">
        <v>164</v>
      </c>
      <c r="I228" s="39">
        <v>6.1666600000000003</v>
      </c>
      <c r="J228" s="41">
        <v>1796807810</v>
      </c>
      <c r="K228" s="41">
        <f>ROUND((J228/1000),0)</f>
        <v>1796808</v>
      </c>
      <c r="L228" s="41">
        <v>28287</v>
      </c>
      <c r="M228" s="41">
        <v>1825095</v>
      </c>
    </row>
    <row r="229" spans="1:13" x14ac:dyDescent="0.25">
      <c r="A229" s="35" t="s">
        <v>158</v>
      </c>
      <c r="B229" s="47">
        <v>458</v>
      </c>
      <c r="C229" s="47" t="s">
        <v>339</v>
      </c>
      <c r="D229" s="36" t="s">
        <v>187</v>
      </c>
      <c r="E229" s="37">
        <v>1000</v>
      </c>
      <c r="F229" s="36" t="s">
        <v>342</v>
      </c>
      <c r="G229" s="39">
        <v>10</v>
      </c>
      <c r="H229" s="47" t="s">
        <v>164</v>
      </c>
      <c r="I229" s="39">
        <v>6.1666600000000003</v>
      </c>
      <c r="J229" s="41">
        <v>1210002</v>
      </c>
      <c r="K229" s="41">
        <v>1239</v>
      </c>
      <c r="L229" s="41">
        <v>20</v>
      </c>
      <c r="M229" s="41">
        <v>1259</v>
      </c>
    </row>
    <row r="230" spans="1:13" x14ac:dyDescent="0.25">
      <c r="A230" s="35" t="s">
        <v>271</v>
      </c>
      <c r="B230" s="47">
        <v>462</v>
      </c>
      <c r="C230" s="47" t="s">
        <v>343</v>
      </c>
      <c r="D230" s="36" t="s">
        <v>187</v>
      </c>
      <c r="E230" s="37">
        <v>8250000</v>
      </c>
      <c r="F230" s="36" t="s">
        <v>300</v>
      </c>
      <c r="G230" s="39">
        <v>6.5</v>
      </c>
      <c r="H230" s="47" t="s">
        <v>164</v>
      </c>
      <c r="I230" s="39">
        <v>4.5</v>
      </c>
      <c r="J230" s="41">
        <v>0</v>
      </c>
      <c r="K230" s="41">
        <f>ROUND((J230/1000),0)</f>
        <v>0</v>
      </c>
      <c r="L230" s="41"/>
      <c r="M230" s="41"/>
    </row>
    <row r="231" spans="1:13" x14ac:dyDescent="0.25">
      <c r="A231" s="35" t="s">
        <v>271</v>
      </c>
      <c r="B231" s="47">
        <v>462</v>
      </c>
      <c r="C231" s="47" t="s">
        <v>343</v>
      </c>
      <c r="D231" s="36" t="s">
        <v>187</v>
      </c>
      <c r="E231" s="37">
        <v>10000</v>
      </c>
      <c r="F231" s="36" t="s">
        <v>301</v>
      </c>
      <c r="G231" s="39">
        <v>0</v>
      </c>
      <c r="H231" s="47" t="s">
        <v>164</v>
      </c>
      <c r="I231" s="39">
        <v>4.75</v>
      </c>
      <c r="J231" s="41">
        <v>0</v>
      </c>
      <c r="K231" s="41">
        <f>ROUND((J231/1000),0)</f>
        <v>0</v>
      </c>
      <c r="L231" s="41"/>
      <c r="M231" s="41"/>
    </row>
    <row r="232" spans="1:13" x14ac:dyDescent="0.25">
      <c r="A232" s="35"/>
      <c r="B232" s="47"/>
      <c r="C232" s="47"/>
      <c r="D232" s="36"/>
      <c r="E232" s="37"/>
      <c r="F232" s="36"/>
      <c r="G232" s="39"/>
      <c r="H232" s="47"/>
      <c r="I232" s="39"/>
      <c r="J232" s="41"/>
      <c r="K232" s="41"/>
      <c r="L232" s="41"/>
      <c r="M232" s="41"/>
    </row>
    <row r="233" spans="1:13" x14ac:dyDescent="0.25">
      <c r="A233" s="35" t="s">
        <v>271</v>
      </c>
      <c r="B233" s="47">
        <v>471</v>
      </c>
      <c r="C233" s="47" t="s">
        <v>344</v>
      </c>
      <c r="D233" s="36" t="s">
        <v>187</v>
      </c>
      <c r="E233" s="37">
        <v>35250000</v>
      </c>
      <c r="F233" s="36" t="s">
        <v>345</v>
      </c>
      <c r="G233" s="39">
        <v>6.5</v>
      </c>
      <c r="H233" s="47" t="s">
        <v>164</v>
      </c>
      <c r="I233" s="39">
        <v>7</v>
      </c>
      <c r="J233" s="41">
        <v>35250000000</v>
      </c>
      <c r="K233" s="41">
        <f t="shared" ref="K233:K239" si="12">ROUND((J233/1000),0)</f>
        <v>35250000</v>
      </c>
      <c r="L233" s="41">
        <v>176318</v>
      </c>
      <c r="M233" s="41">
        <v>35426318</v>
      </c>
    </row>
    <row r="234" spans="1:13" x14ac:dyDescent="0.25">
      <c r="A234" s="35" t="s">
        <v>271</v>
      </c>
      <c r="B234" s="47">
        <v>471</v>
      </c>
      <c r="C234" s="47" t="s">
        <v>344</v>
      </c>
      <c r="D234" s="36" t="s">
        <v>187</v>
      </c>
      <c r="E234" s="37">
        <v>4750000</v>
      </c>
      <c r="F234" s="36" t="s">
        <v>346</v>
      </c>
      <c r="G234" s="39">
        <v>0</v>
      </c>
      <c r="H234" s="47" t="s">
        <v>164</v>
      </c>
      <c r="I234" s="39">
        <v>7.25</v>
      </c>
      <c r="J234" s="41">
        <v>4750000000</v>
      </c>
      <c r="K234" s="41">
        <f t="shared" si="12"/>
        <v>4750000</v>
      </c>
      <c r="L234" s="41">
        <v>0</v>
      </c>
      <c r="M234" s="41">
        <v>4750000</v>
      </c>
    </row>
    <row r="235" spans="1:13" x14ac:dyDescent="0.25">
      <c r="A235" s="35" t="s">
        <v>170</v>
      </c>
      <c r="B235" s="47">
        <v>472</v>
      </c>
      <c r="C235" s="47" t="s">
        <v>347</v>
      </c>
      <c r="D235" s="36" t="s">
        <v>187</v>
      </c>
      <c r="E235" s="37">
        <v>15700000</v>
      </c>
      <c r="F235" s="36" t="s">
        <v>69</v>
      </c>
      <c r="G235" s="39">
        <v>6</v>
      </c>
      <c r="H235" s="47" t="s">
        <v>164</v>
      </c>
      <c r="I235" s="39">
        <v>4</v>
      </c>
      <c r="J235" s="41">
        <v>5702913000</v>
      </c>
      <c r="K235" s="41">
        <f t="shared" si="12"/>
        <v>5702913</v>
      </c>
      <c r="L235" s="41">
        <v>82747</v>
      </c>
      <c r="M235" s="41">
        <v>5785660</v>
      </c>
    </row>
    <row r="236" spans="1:13" x14ac:dyDescent="0.25">
      <c r="A236" s="35" t="s">
        <v>170</v>
      </c>
      <c r="B236" s="47">
        <v>472</v>
      </c>
      <c r="C236" s="47" t="s">
        <v>347</v>
      </c>
      <c r="D236" s="36" t="s">
        <v>187</v>
      </c>
      <c r="E236" s="37">
        <v>500000</v>
      </c>
      <c r="F236" s="36" t="s">
        <v>71</v>
      </c>
      <c r="G236" s="39" t="s">
        <v>348</v>
      </c>
      <c r="H236" s="47" t="s">
        <v>164</v>
      </c>
      <c r="I236" s="39">
        <v>6</v>
      </c>
      <c r="J236" s="41">
        <v>500000000</v>
      </c>
      <c r="K236" s="41">
        <f t="shared" si="12"/>
        <v>500000</v>
      </c>
      <c r="L236" s="41">
        <v>0</v>
      </c>
      <c r="M236" s="41">
        <v>500000</v>
      </c>
    </row>
    <row r="237" spans="1:13" x14ac:dyDescent="0.25">
      <c r="A237" s="35" t="s">
        <v>170</v>
      </c>
      <c r="B237" s="47">
        <v>472</v>
      </c>
      <c r="C237" s="47" t="s">
        <v>347</v>
      </c>
      <c r="D237" s="36" t="s">
        <v>187</v>
      </c>
      <c r="E237" s="37">
        <v>1000</v>
      </c>
      <c r="F237" s="36" t="s">
        <v>152</v>
      </c>
      <c r="G237" s="39">
        <v>10</v>
      </c>
      <c r="H237" s="47" t="s">
        <v>164</v>
      </c>
      <c r="I237" s="39">
        <v>6</v>
      </c>
      <c r="J237" s="41">
        <v>1000000</v>
      </c>
      <c r="K237" s="41">
        <f t="shared" si="12"/>
        <v>1000</v>
      </c>
      <c r="L237" s="41">
        <v>210</v>
      </c>
      <c r="M237" s="41">
        <v>1210</v>
      </c>
    </row>
    <row r="238" spans="1:13" x14ac:dyDescent="0.25">
      <c r="A238" s="35" t="s">
        <v>271</v>
      </c>
      <c r="B238" s="47">
        <v>473</v>
      </c>
      <c r="C238" s="47" t="s">
        <v>349</v>
      </c>
      <c r="D238" s="36" t="s">
        <v>187</v>
      </c>
      <c r="E238" s="37">
        <v>13000000</v>
      </c>
      <c r="F238" s="36" t="s">
        <v>350</v>
      </c>
      <c r="G238" s="39">
        <v>6.5</v>
      </c>
      <c r="H238" s="47" t="s">
        <v>164</v>
      </c>
      <c r="I238" s="39">
        <v>5.25</v>
      </c>
      <c r="J238" s="41">
        <v>13000000000</v>
      </c>
      <c r="K238" s="41">
        <f t="shared" si="12"/>
        <v>13000000</v>
      </c>
      <c r="L238" s="41">
        <v>204020</v>
      </c>
      <c r="M238" s="41">
        <v>13204020</v>
      </c>
    </row>
    <row r="239" spans="1:13" x14ac:dyDescent="0.25">
      <c r="A239" s="35" t="s">
        <v>271</v>
      </c>
      <c r="B239" s="47">
        <v>473</v>
      </c>
      <c r="C239" s="47" t="s">
        <v>349</v>
      </c>
      <c r="D239" s="36" t="s">
        <v>187</v>
      </c>
      <c r="E239" s="37">
        <v>10000</v>
      </c>
      <c r="F239" s="36" t="s">
        <v>351</v>
      </c>
      <c r="G239" s="39">
        <v>0</v>
      </c>
      <c r="H239" s="47" t="s">
        <v>164</v>
      </c>
      <c r="I239" s="39">
        <v>5.5</v>
      </c>
      <c r="J239" s="41">
        <v>10000000</v>
      </c>
      <c r="K239" s="41">
        <f t="shared" si="12"/>
        <v>10000</v>
      </c>
      <c r="L239" s="41">
        <v>0</v>
      </c>
      <c r="M239" s="41">
        <v>10000</v>
      </c>
    </row>
    <row r="240" spans="1:13" x14ac:dyDescent="0.25">
      <c r="A240" s="35" t="s">
        <v>170</v>
      </c>
      <c r="B240" s="47">
        <v>486</v>
      </c>
      <c r="C240" s="47" t="s">
        <v>352</v>
      </c>
      <c r="D240" s="36" t="s">
        <v>36</v>
      </c>
      <c r="E240" s="37">
        <v>450</v>
      </c>
      <c r="F240" s="36" t="s">
        <v>111</v>
      </c>
      <c r="G240" s="39">
        <v>4.25</v>
      </c>
      <c r="H240" s="47" t="s">
        <v>63</v>
      </c>
      <c r="I240" s="39">
        <v>19.5</v>
      </c>
      <c r="J240" s="41">
        <v>404614</v>
      </c>
      <c r="K240" s="41">
        <f>ROUND((J240*$C$8/1000),0)</f>
        <v>8194530</v>
      </c>
      <c r="L240" s="41">
        <v>61796</v>
      </c>
      <c r="M240" s="41">
        <v>8256326</v>
      </c>
    </row>
    <row r="241" spans="1:13" x14ac:dyDescent="0.25">
      <c r="A241" s="35" t="s">
        <v>353</v>
      </c>
      <c r="B241" s="47">
        <v>486</v>
      </c>
      <c r="C241" s="47" t="s">
        <v>352</v>
      </c>
      <c r="D241" s="36" t="s">
        <v>36</v>
      </c>
      <c r="E241" s="37">
        <v>50</v>
      </c>
      <c r="F241" s="36" t="s">
        <v>113</v>
      </c>
      <c r="G241" s="39">
        <v>8</v>
      </c>
      <c r="H241" s="47" t="s">
        <v>63</v>
      </c>
      <c r="I241" s="39">
        <v>23.25</v>
      </c>
      <c r="J241" s="41">
        <v>50000</v>
      </c>
      <c r="K241" s="41">
        <f>ROUND((J241*$C$8/1000),0)</f>
        <v>1012636</v>
      </c>
      <c r="L241" s="41">
        <v>162206</v>
      </c>
      <c r="M241" s="41">
        <v>1174842</v>
      </c>
    </row>
    <row r="242" spans="1:13" x14ac:dyDescent="0.25">
      <c r="A242" s="35"/>
      <c r="B242" s="47"/>
      <c r="C242" s="47"/>
      <c r="D242" s="36"/>
      <c r="E242" s="37"/>
      <c r="F242" s="36"/>
      <c r="G242" s="39"/>
      <c r="H242" s="47"/>
      <c r="I242" s="39"/>
      <c r="J242" s="41"/>
      <c r="K242" s="41"/>
      <c r="L242" s="41"/>
      <c r="M242" s="41"/>
    </row>
    <row r="243" spans="1:13" x14ac:dyDescent="0.25">
      <c r="A243" s="35" t="s">
        <v>271</v>
      </c>
      <c r="B243" s="47">
        <v>490</v>
      </c>
      <c r="C243" s="47" t="s">
        <v>354</v>
      </c>
      <c r="D243" s="36" t="s">
        <v>187</v>
      </c>
      <c r="E243" s="37">
        <v>15000000</v>
      </c>
      <c r="F243" s="36" t="s">
        <v>355</v>
      </c>
      <c r="G243" s="39">
        <v>6.25</v>
      </c>
      <c r="H243" s="47" t="s">
        <v>164</v>
      </c>
      <c r="I243" s="39">
        <v>6.25</v>
      </c>
      <c r="J243" s="41">
        <v>15000000000</v>
      </c>
      <c r="K243" s="41">
        <f>ROUND((J243/1000),0)</f>
        <v>15000000</v>
      </c>
      <c r="L243" s="41">
        <v>72208</v>
      </c>
      <c r="M243" s="41">
        <v>15072208</v>
      </c>
    </row>
    <row r="244" spans="1:13" x14ac:dyDescent="0.25">
      <c r="A244" s="35" t="s">
        <v>271</v>
      </c>
      <c r="B244" s="47">
        <v>490</v>
      </c>
      <c r="C244" s="47" t="s">
        <v>354</v>
      </c>
      <c r="D244" s="36" t="s">
        <v>187</v>
      </c>
      <c r="E244" s="37">
        <v>10000000</v>
      </c>
      <c r="F244" s="36" t="s">
        <v>356</v>
      </c>
      <c r="G244" s="39">
        <v>0</v>
      </c>
      <c r="H244" s="47" t="s">
        <v>164</v>
      </c>
      <c r="I244" s="39">
        <v>6.5</v>
      </c>
      <c r="J244" s="41">
        <v>10000000000</v>
      </c>
      <c r="K244" s="41">
        <f>ROUND((J244/1000),0)</f>
        <v>10000000</v>
      </c>
      <c r="L244" s="41">
        <v>0</v>
      </c>
      <c r="M244" s="41">
        <v>10000000</v>
      </c>
    </row>
    <row r="245" spans="1:13" x14ac:dyDescent="0.25">
      <c r="A245" s="35" t="s">
        <v>357</v>
      </c>
      <c r="B245" s="47">
        <v>490</v>
      </c>
      <c r="C245" s="47" t="s">
        <v>358</v>
      </c>
      <c r="D245" s="36" t="s">
        <v>187</v>
      </c>
      <c r="E245" s="37">
        <v>16800000</v>
      </c>
      <c r="F245" s="36" t="s">
        <v>359</v>
      </c>
      <c r="G245" s="39">
        <v>6.5</v>
      </c>
      <c r="H245" s="47" t="s">
        <v>164</v>
      </c>
      <c r="I245" s="39">
        <v>5.75</v>
      </c>
      <c r="J245" s="41">
        <v>16800000000</v>
      </c>
      <c r="K245" s="41">
        <v>16800000</v>
      </c>
      <c r="L245" s="41">
        <v>84032</v>
      </c>
      <c r="M245" s="41">
        <v>16884032</v>
      </c>
    </row>
    <row r="246" spans="1:13" x14ac:dyDescent="0.25">
      <c r="A246" s="35" t="s">
        <v>357</v>
      </c>
      <c r="B246" s="47">
        <v>490</v>
      </c>
      <c r="C246" s="47" t="s">
        <v>358</v>
      </c>
      <c r="D246" s="36" t="s">
        <v>187</v>
      </c>
      <c r="E246" s="37">
        <v>11200000</v>
      </c>
      <c r="F246" s="36" t="s">
        <v>360</v>
      </c>
      <c r="G246" s="39">
        <v>0</v>
      </c>
      <c r="H246" s="47" t="s">
        <v>164</v>
      </c>
      <c r="I246" s="39">
        <v>6</v>
      </c>
      <c r="J246" s="41">
        <v>11200000000</v>
      </c>
      <c r="K246" s="41">
        <v>11200000</v>
      </c>
      <c r="L246" s="41">
        <v>0</v>
      </c>
      <c r="M246" s="41">
        <v>11200000</v>
      </c>
    </row>
    <row r="247" spans="1:13" x14ac:dyDescent="0.25">
      <c r="A247" s="35" t="s">
        <v>60</v>
      </c>
      <c r="B247" s="47">
        <v>495</v>
      </c>
      <c r="C247" s="47" t="s">
        <v>361</v>
      </c>
      <c r="D247" s="36" t="s">
        <v>36</v>
      </c>
      <c r="E247" s="37">
        <v>578.5</v>
      </c>
      <c r="F247" s="36" t="s">
        <v>362</v>
      </c>
      <c r="G247" s="39">
        <v>4</v>
      </c>
      <c r="H247" s="47" t="s">
        <v>63</v>
      </c>
      <c r="I247" s="39">
        <v>19.25</v>
      </c>
      <c r="J247" s="41">
        <v>536795</v>
      </c>
      <c r="K247" s="41">
        <f t="shared" ref="K247:K252" si="13">ROUND((J247*$C$8/1000),0)</f>
        <v>10871553</v>
      </c>
      <c r="L247" s="41">
        <v>107117</v>
      </c>
      <c r="M247" s="41">
        <v>10978670</v>
      </c>
    </row>
    <row r="248" spans="1:13" x14ac:dyDescent="0.25">
      <c r="A248" s="35" t="s">
        <v>60</v>
      </c>
      <c r="B248" s="47">
        <v>495</v>
      </c>
      <c r="C248" s="47" t="s">
        <v>361</v>
      </c>
      <c r="D248" s="36" t="s">
        <v>36</v>
      </c>
      <c r="E248" s="37">
        <v>52.2</v>
      </c>
      <c r="F248" s="36" t="s">
        <v>363</v>
      </c>
      <c r="G248" s="39">
        <v>5</v>
      </c>
      <c r="H248" s="47" t="s">
        <v>63</v>
      </c>
      <c r="I248" s="39">
        <v>19.25</v>
      </c>
      <c r="J248" s="41">
        <v>52841</v>
      </c>
      <c r="K248" s="41">
        <f t="shared" si="13"/>
        <v>1070173</v>
      </c>
      <c r="L248" s="41">
        <v>13133</v>
      </c>
      <c r="M248" s="41">
        <v>1083306</v>
      </c>
    </row>
    <row r="249" spans="1:13" x14ac:dyDescent="0.25">
      <c r="A249" s="35" t="s">
        <v>64</v>
      </c>
      <c r="B249" s="47">
        <v>495</v>
      </c>
      <c r="C249" s="47" t="s">
        <v>361</v>
      </c>
      <c r="D249" s="36" t="s">
        <v>36</v>
      </c>
      <c r="E249" s="37">
        <v>27.4</v>
      </c>
      <c r="F249" s="36" t="s">
        <v>364</v>
      </c>
      <c r="G249" s="39">
        <v>5.5</v>
      </c>
      <c r="H249" s="47" t="s">
        <v>63</v>
      </c>
      <c r="I249" s="39">
        <v>19.25</v>
      </c>
      <c r="J249" s="41">
        <v>29297</v>
      </c>
      <c r="K249" s="41">
        <f t="shared" si="13"/>
        <v>593344</v>
      </c>
      <c r="L249" s="41">
        <v>7995</v>
      </c>
      <c r="M249" s="41">
        <v>601339</v>
      </c>
    </row>
    <row r="250" spans="1:13" x14ac:dyDescent="0.25">
      <c r="A250" s="35" t="s">
        <v>64</v>
      </c>
      <c r="B250" s="47">
        <v>495</v>
      </c>
      <c r="C250" s="47" t="s">
        <v>361</v>
      </c>
      <c r="D250" s="36" t="s">
        <v>36</v>
      </c>
      <c r="E250" s="37">
        <v>20.399999999999999</v>
      </c>
      <c r="F250" s="36" t="s">
        <v>365</v>
      </c>
      <c r="G250" s="39">
        <v>6</v>
      </c>
      <c r="H250" s="47" t="s">
        <v>63</v>
      </c>
      <c r="I250" s="39">
        <v>19.25</v>
      </c>
      <c r="J250" s="41">
        <v>21941</v>
      </c>
      <c r="K250" s="41">
        <f t="shared" si="13"/>
        <v>444365</v>
      </c>
      <c r="L250" s="41">
        <v>6521</v>
      </c>
      <c r="M250" s="41">
        <v>450886</v>
      </c>
    </row>
    <row r="251" spans="1:13" x14ac:dyDescent="0.25">
      <c r="A251" s="35" t="s">
        <v>366</v>
      </c>
      <c r="B251" s="47">
        <v>495</v>
      </c>
      <c r="C251" s="47" t="s">
        <v>361</v>
      </c>
      <c r="D251" s="36" t="s">
        <v>36</v>
      </c>
      <c r="E251" s="37">
        <v>22</v>
      </c>
      <c r="F251" s="54" t="s">
        <v>367</v>
      </c>
      <c r="G251" s="39">
        <v>7</v>
      </c>
      <c r="H251" s="47" t="s">
        <v>63</v>
      </c>
      <c r="I251" s="39">
        <v>19.25</v>
      </c>
      <c r="J251" s="41">
        <v>23942</v>
      </c>
      <c r="K251" s="41">
        <f t="shared" si="13"/>
        <v>484890</v>
      </c>
      <c r="L251" s="41">
        <v>8272</v>
      </c>
      <c r="M251" s="41">
        <v>493162</v>
      </c>
    </row>
    <row r="252" spans="1:13" x14ac:dyDescent="0.25">
      <c r="A252" s="35" t="s">
        <v>366</v>
      </c>
      <c r="B252" s="47">
        <v>495</v>
      </c>
      <c r="C252" s="47" t="s">
        <v>361</v>
      </c>
      <c r="D252" s="36" t="s">
        <v>36</v>
      </c>
      <c r="E252" s="37">
        <v>31</v>
      </c>
      <c r="F252" s="36" t="s">
        <v>368</v>
      </c>
      <c r="G252" s="39">
        <v>7.5</v>
      </c>
      <c r="H252" s="47" t="s">
        <v>63</v>
      </c>
      <c r="I252" s="39">
        <v>19.25</v>
      </c>
      <c r="J252" s="41">
        <v>33933</v>
      </c>
      <c r="K252" s="41">
        <f t="shared" si="13"/>
        <v>687235</v>
      </c>
      <c r="L252" s="41">
        <v>12539</v>
      </c>
      <c r="M252" s="41">
        <v>699774</v>
      </c>
    </row>
    <row r="253" spans="1:13" x14ac:dyDescent="0.25">
      <c r="A253" s="35" t="s">
        <v>724</v>
      </c>
      <c r="B253" s="47">
        <v>495</v>
      </c>
      <c r="C253" s="47" t="s">
        <v>389</v>
      </c>
      <c r="D253" s="36" t="s">
        <v>36</v>
      </c>
      <c r="E253" s="37">
        <v>478</v>
      </c>
      <c r="F253" s="36" t="s">
        <v>390</v>
      </c>
      <c r="G253" s="39">
        <v>4</v>
      </c>
      <c r="H253" s="47" t="s">
        <v>63</v>
      </c>
      <c r="I253" s="39">
        <v>18.25</v>
      </c>
      <c r="J253" s="41">
        <v>473357</v>
      </c>
      <c r="K253" s="41">
        <f>ROUND((J253*$C$8/1000),0)</f>
        <v>9586762</v>
      </c>
      <c r="L253" s="41">
        <v>94461</v>
      </c>
      <c r="M253" s="41">
        <v>9681223</v>
      </c>
    </row>
    <row r="254" spans="1:13" x14ac:dyDescent="0.25">
      <c r="A254" s="35" t="s">
        <v>725</v>
      </c>
      <c r="B254" s="47">
        <v>495</v>
      </c>
      <c r="C254" s="47" t="s">
        <v>389</v>
      </c>
      <c r="D254" s="36" t="s">
        <v>36</v>
      </c>
      <c r="E254" s="37">
        <v>55</v>
      </c>
      <c r="F254" s="36" t="s">
        <v>391</v>
      </c>
      <c r="G254" s="39">
        <v>5</v>
      </c>
      <c r="H254" s="47" t="s">
        <v>63</v>
      </c>
      <c r="I254" s="39">
        <v>18.25</v>
      </c>
      <c r="J254" s="41"/>
      <c r="K254" s="41"/>
      <c r="L254" s="41"/>
      <c r="M254" s="41"/>
    </row>
    <row r="255" spans="1:13" x14ac:dyDescent="0.25">
      <c r="A255" s="35" t="s">
        <v>725</v>
      </c>
      <c r="B255" s="47">
        <v>495</v>
      </c>
      <c r="C255" s="47" t="s">
        <v>389</v>
      </c>
      <c r="D255" s="36" t="s">
        <v>36</v>
      </c>
      <c r="E255" s="37">
        <v>18</v>
      </c>
      <c r="F255" s="36" t="s">
        <v>392</v>
      </c>
      <c r="G255" s="39">
        <v>5.5</v>
      </c>
      <c r="H255" s="47" t="s">
        <v>63</v>
      </c>
      <c r="I255" s="39">
        <v>18.25</v>
      </c>
      <c r="J255" s="41"/>
      <c r="K255" s="41"/>
      <c r="L255" s="41"/>
      <c r="M255" s="41"/>
    </row>
    <row r="256" spans="1:13" x14ac:dyDescent="0.25">
      <c r="A256" s="35" t="s">
        <v>725</v>
      </c>
      <c r="B256" s="47">
        <v>495</v>
      </c>
      <c r="C256" s="47" t="s">
        <v>389</v>
      </c>
      <c r="D256" s="36" t="s">
        <v>36</v>
      </c>
      <c r="E256" s="37">
        <v>8</v>
      </c>
      <c r="F256" s="36" t="s">
        <v>393</v>
      </c>
      <c r="G256" s="39">
        <v>6</v>
      </c>
      <c r="H256" s="47" t="s">
        <v>63</v>
      </c>
      <c r="I256" s="39">
        <v>18.25</v>
      </c>
      <c r="J256" s="41"/>
      <c r="K256" s="41"/>
      <c r="L256" s="41"/>
      <c r="M256" s="41"/>
    </row>
    <row r="257" spans="1:13" x14ac:dyDescent="0.25">
      <c r="A257" s="35" t="s">
        <v>725</v>
      </c>
      <c r="B257" s="47">
        <v>495</v>
      </c>
      <c r="C257" s="47" t="s">
        <v>389</v>
      </c>
      <c r="D257" s="36" t="s">
        <v>36</v>
      </c>
      <c r="E257" s="37">
        <v>15</v>
      </c>
      <c r="F257" s="54" t="s">
        <v>394</v>
      </c>
      <c r="G257" s="39">
        <v>7</v>
      </c>
      <c r="H257" s="47" t="s">
        <v>63</v>
      </c>
      <c r="I257" s="39">
        <v>18.25</v>
      </c>
      <c r="J257" s="41"/>
      <c r="K257" s="41"/>
      <c r="L257" s="41"/>
      <c r="M257" s="41"/>
    </row>
    <row r="258" spans="1:13" x14ac:dyDescent="0.25">
      <c r="A258" s="35" t="s">
        <v>726</v>
      </c>
      <c r="B258" s="47">
        <v>495</v>
      </c>
      <c r="C258" s="47" t="s">
        <v>389</v>
      </c>
      <c r="D258" s="36" t="s">
        <v>36</v>
      </c>
      <c r="E258" s="37">
        <v>25</v>
      </c>
      <c r="F258" s="36" t="s">
        <v>395</v>
      </c>
      <c r="G258" s="39">
        <v>7.5</v>
      </c>
      <c r="H258" s="47" t="s">
        <v>63</v>
      </c>
      <c r="I258" s="39">
        <v>18.25</v>
      </c>
      <c r="J258" s="41">
        <v>25456</v>
      </c>
      <c r="K258" s="41">
        <f>ROUND((J258*$C$8/1000),0)</f>
        <v>515553</v>
      </c>
      <c r="L258" s="41">
        <v>9405</v>
      </c>
      <c r="M258" s="41">
        <v>524958</v>
      </c>
    </row>
    <row r="259" spans="1:13" x14ac:dyDescent="0.25">
      <c r="A259" s="35"/>
      <c r="B259" s="47"/>
      <c r="C259" s="47"/>
      <c r="D259" s="36"/>
      <c r="E259" s="37"/>
      <c r="F259" s="36"/>
      <c r="G259" s="39"/>
      <c r="H259" s="47"/>
      <c r="I259" s="39"/>
      <c r="J259" s="41"/>
      <c r="K259" s="41"/>
      <c r="L259" s="41"/>
      <c r="M259" s="41"/>
    </row>
    <row r="260" spans="1:13" x14ac:dyDescent="0.25">
      <c r="A260" s="35" t="s">
        <v>369</v>
      </c>
      <c r="B260" s="47">
        <v>496</v>
      </c>
      <c r="C260" s="47" t="s">
        <v>370</v>
      </c>
      <c r="D260" s="36" t="s">
        <v>187</v>
      </c>
      <c r="E260" s="37">
        <v>55000000</v>
      </c>
      <c r="F260" s="36" t="s">
        <v>371</v>
      </c>
      <c r="G260" s="39">
        <v>6</v>
      </c>
      <c r="H260" s="47" t="s">
        <v>164</v>
      </c>
      <c r="I260" s="39">
        <v>6.5</v>
      </c>
      <c r="J260" s="41"/>
      <c r="K260" s="41"/>
      <c r="L260" s="41"/>
      <c r="M260" s="41"/>
    </row>
    <row r="261" spans="1:13" x14ac:dyDescent="0.25">
      <c r="A261" s="35" t="s">
        <v>369</v>
      </c>
      <c r="B261" s="47">
        <v>496</v>
      </c>
      <c r="C261" s="47" t="s">
        <v>370</v>
      </c>
      <c r="D261" s="36" t="s">
        <v>187</v>
      </c>
      <c r="E261" s="37">
        <v>30000000</v>
      </c>
      <c r="F261" s="36" t="s">
        <v>372</v>
      </c>
      <c r="G261" s="39">
        <v>0</v>
      </c>
      <c r="H261" s="47" t="s">
        <v>164</v>
      </c>
      <c r="I261" s="39">
        <v>6.75</v>
      </c>
      <c r="J261" s="41"/>
      <c r="K261" s="41"/>
      <c r="L261" s="41"/>
      <c r="M261" s="41"/>
    </row>
    <row r="262" spans="1:13" x14ac:dyDescent="0.25">
      <c r="A262" s="35" t="s">
        <v>67</v>
      </c>
      <c r="B262" s="47">
        <v>501</v>
      </c>
      <c r="C262" s="47" t="s">
        <v>373</v>
      </c>
      <c r="D262" s="36" t="s">
        <v>36</v>
      </c>
      <c r="E262" s="37">
        <v>156.30000000000001</v>
      </c>
      <c r="F262" s="36" t="s">
        <v>276</v>
      </c>
      <c r="G262" s="39">
        <v>4.1500000000000004</v>
      </c>
      <c r="H262" s="36" t="s">
        <v>55</v>
      </c>
      <c r="I262" s="39">
        <v>7.75</v>
      </c>
      <c r="J262" s="41">
        <v>136194.82</v>
      </c>
      <c r="K262" s="41">
        <f>ROUND((J262*$C$8/1000),0)</f>
        <v>2758314</v>
      </c>
      <c r="L262" s="41">
        <v>8884</v>
      </c>
      <c r="M262" s="41">
        <v>2767198</v>
      </c>
    </row>
    <row r="263" spans="1:13" x14ac:dyDescent="0.25">
      <c r="A263" s="35" t="s">
        <v>329</v>
      </c>
      <c r="B263" s="47">
        <v>501</v>
      </c>
      <c r="C263" s="47" t="s">
        <v>373</v>
      </c>
      <c r="D263" s="36" t="s">
        <v>36</v>
      </c>
      <c r="E263" s="37">
        <v>47.1</v>
      </c>
      <c r="F263" s="36" t="s">
        <v>277</v>
      </c>
      <c r="G263" s="39">
        <v>4.5</v>
      </c>
      <c r="H263" s="36" t="s">
        <v>55</v>
      </c>
      <c r="I263" s="39">
        <v>14.75</v>
      </c>
      <c r="J263" s="41">
        <v>49937.64</v>
      </c>
      <c r="K263" s="41">
        <f>ROUND((J263*$C$8/1000),0)</f>
        <v>1011373</v>
      </c>
      <c r="L263" s="41">
        <v>0</v>
      </c>
      <c r="M263" s="41">
        <v>1011373</v>
      </c>
    </row>
    <row r="264" spans="1:13" x14ac:dyDescent="0.25">
      <c r="A264" s="35" t="s">
        <v>329</v>
      </c>
      <c r="B264" s="47">
        <v>501</v>
      </c>
      <c r="C264" s="47" t="s">
        <v>373</v>
      </c>
      <c r="D264" s="36" t="s">
        <v>36</v>
      </c>
      <c r="E264" s="37">
        <v>11.4</v>
      </c>
      <c r="F264" s="36" t="s">
        <v>374</v>
      </c>
      <c r="G264" s="39">
        <v>5.5</v>
      </c>
      <c r="H264" s="36" t="s">
        <v>55</v>
      </c>
      <c r="I264" s="39">
        <v>15</v>
      </c>
      <c r="J264" s="41">
        <v>12240.84</v>
      </c>
      <c r="K264" s="41">
        <f>ROUND((J264*$C$8/1000),0)</f>
        <v>247910</v>
      </c>
      <c r="L264" s="41">
        <v>0</v>
      </c>
      <c r="M264" s="41">
        <v>247910</v>
      </c>
    </row>
    <row r="265" spans="1:13" x14ac:dyDescent="0.25">
      <c r="A265" s="35" t="s">
        <v>329</v>
      </c>
      <c r="B265" s="47">
        <v>501</v>
      </c>
      <c r="C265" s="47" t="s">
        <v>373</v>
      </c>
      <c r="D265" s="36" t="s">
        <v>36</v>
      </c>
      <c r="E265" s="37">
        <v>58</v>
      </c>
      <c r="F265" s="36" t="s">
        <v>375</v>
      </c>
      <c r="G265" s="39">
        <v>5</v>
      </c>
      <c r="H265" s="36" t="s">
        <v>55</v>
      </c>
      <c r="I265" s="39">
        <v>15.25</v>
      </c>
      <c r="J265" s="41">
        <v>61885.87</v>
      </c>
      <c r="K265" s="41">
        <f>ROUND((J265*$C$8/1000),0)</f>
        <v>1253357</v>
      </c>
      <c r="L265" s="41"/>
      <c r="M265" s="41">
        <v>1253357</v>
      </c>
    </row>
    <row r="266" spans="1:13" x14ac:dyDescent="0.25">
      <c r="A266" s="35"/>
      <c r="B266" s="47"/>
      <c r="C266" s="47"/>
      <c r="D266" s="36"/>
      <c r="E266" s="37"/>
      <c r="F266" s="36"/>
      <c r="G266" s="39"/>
      <c r="H266" s="47"/>
      <c r="I266" s="39"/>
      <c r="J266" s="41"/>
      <c r="K266" s="41"/>
      <c r="L266" s="41"/>
      <c r="M266" s="41"/>
    </row>
    <row r="267" spans="1:13" x14ac:dyDescent="0.25">
      <c r="A267" s="35" t="s">
        <v>376</v>
      </c>
      <c r="B267" s="47">
        <v>510</v>
      </c>
      <c r="C267" s="36" t="s">
        <v>377</v>
      </c>
      <c r="D267" s="36" t="s">
        <v>36</v>
      </c>
      <c r="E267" s="37">
        <v>863</v>
      </c>
      <c r="F267" s="36" t="s">
        <v>324</v>
      </c>
      <c r="G267" s="39">
        <v>4</v>
      </c>
      <c r="H267" s="47" t="s">
        <v>63</v>
      </c>
      <c r="I267" s="39">
        <v>18.5</v>
      </c>
      <c r="J267" s="41">
        <v>837619</v>
      </c>
      <c r="K267" s="41">
        <f t="shared" ref="K267:K272" si="14">ROUND((J267*$C$8/1000),0)</f>
        <v>16964055</v>
      </c>
      <c r="L267" s="41">
        <v>167146</v>
      </c>
      <c r="M267" s="41">
        <v>17131201</v>
      </c>
    </row>
    <row r="268" spans="1:13" x14ac:dyDescent="0.25">
      <c r="A268" s="35" t="s">
        <v>376</v>
      </c>
      <c r="B268" s="47">
        <v>510</v>
      </c>
      <c r="C268" s="36" t="s">
        <v>377</v>
      </c>
      <c r="D268" s="36" t="s">
        <v>36</v>
      </c>
      <c r="E268" s="37">
        <v>141</v>
      </c>
      <c r="F268" s="36" t="s">
        <v>326</v>
      </c>
      <c r="G268" s="39">
        <v>4</v>
      </c>
      <c r="H268" s="47" t="s">
        <v>63</v>
      </c>
      <c r="I268" s="39">
        <v>18.5</v>
      </c>
      <c r="J268" s="41">
        <v>137089</v>
      </c>
      <c r="K268" s="41">
        <f t="shared" si="14"/>
        <v>2776424</v>
      </c>
      <c r="L268" s="41">
        <v>27355</v>
      </c>
      <c r="M268" s="41">
        <v>2803779</v>
      </c>
    </row>
    <row r="269" spans="1:13" x14ac:dyDescent="0.25">
      <c r="A269" s="35" t="s">
        <v>64</v>
      </c>
      <c r="B269" s="47">
        <v>510</v>
      </c>
      <c r="C269" s="36" t="s">
        <v>377</v>
      </c>
      <c r="D269" s="36" t="s">
        <v>36</v>
      </c>
      <c r="E269" s="37">
        <v>45</v>
      </c>
      <c r="F269" s="36" t="s">
        <v>378</v>
      </c>
      <c r="G269" s="39">
        <v>4</v>
      </c>
      <c r="H269" s="47" t="s">
        <v>63</v>
      </c>
      <c r="I269" s="39">
        <v>18.5</v>
      </c>
      <c r="J269" s="41">
        <v>46343</v>
      </c>
      <c r="K269" s="41">
        <f t="shared" si="14"/>
        <v>938571</v>
      </c>
      <c r="L269" s="41">
        <v>9248</v>
      </c>
      <c r="M269" s="41">
        <v>947819</v>
      </c>
    </row>
    <row r="270" spans="1:13" x14ac:dyDescent="0.25">
      <c r="A270" s="35" t="s">
        <v>64</v>
      </c>
      <c r="B270" s="47">
        <v>510</v>
      </c>
      <c r="C270" s="36" t="s">
        <v>377</v>
      </c>
      <c r="D270" s="36" t="s">
        <v>36</v>
      </c>
      <c r="E270" s="37">
        <v>18</v>
      </c>
      <c r="F270" s="36" t="s">
        <v>379</v>
      </c>
      <c r="G270" s="39">
        <v>4</v>
      </c>
      <c r="H270" s="47" t="s">
        <v>63</v>
      </c>
      <c r="I270" s="39">
        <v>18.5</v>
      </c>
      <c r="J270" s="41">
        <v>18537</v>
      </c>
      <c r="K270" s="41">
        <f t="shared" si="14"/>
        <v>375424</v>
      </c>
      <c r="L270" s="41">
        <v>3700</v>
      </c>
      <c r="M270" s="41">
        <v>379124</v>
      </c>
    </row>
    <row r="271" spans="1:13" x14ac:dyDescent="0.25">
      <c r="A271" s="35" t="s">
        <v>705</v>
      </c>
      <c r="B271" s="47">
        <v>510</v>
      </c>
      <c r="C271" s="36" t="s">
        <v>377</v>
      </c>
      <c r="D271" s="36" t="s">
        <v>36</v>
      </c>
      <c r="E271" s="37">
        <v>46</v>
      </c>
      <c r="F271" s="36" t="s">
        <v>381</v>
      </c>
      <c r="G271" s="39">
        <v>4</v>
      </c>
      <c r="H271" s="47" t="s">
        <v>63</v>
      </c>
      <c r="I271" s="39">
        <v>18.5</v>
      </c>
      <c r="J271" s="41">
        <v>47373</v>
      </c>
      <c r="K271" s="41">
        <f t="shared" si="14"/>
        <v>959432</v>
      </c>
      <c r="L271" s="41">
        <v>9453</v>
      </c>
      <c r="M271" s="41">
        <v>968885</v>
      </c>
    </row>
    <row r="272" spans="1:13" x14ac:dyDescent="0.25">
      <c r="A272" s="35" t="s">
        <v>705</v>
      </c>
      <c r="B272" s="47">
        <v>510</v>
      </c>
      <c r="C272" s="36" t="s">
        <v>377</v>
      </c>
      <c r="D272" s="36" t="s">
        <v>36</v>
      </c>
      <c r="E272" s="37">
        <v>113</v>
      </c>
      <c r="F272" s="36" t="s">
        <v>383</v>
      </c>
      <c r="G272" s="39">
        <v>4</v>
      </c>
      <c r="H272" s="47" t="s">
        <v>63</v>
      </c>
      <c r="I272" s="39">
        <v>18.5</v>
      </c>
      <c r="J272" s="41">
        <v>116373</v>
      </c>
      <c r="K272" s="41">
        <f t="shared" si="14"/>
        <v>2356869</v>
      </c>
      <c r="L272" s="41">
        <v>23222</v>
      </c>
      <c r="M272" s="41">
        <v>2380091</v>
      </c>
    </row>
    <row r="273" spans="1:13" x14ac:dyDescent="0.25">
      <c r="A273" s="35" t="s">
        <v>298</v>
      </c>
      <c r="B273" s="47">
        <v>511</v>
      </c>
      <c r="C273" s="47" t="s">
        <v>384</v>
      </c>
      <c r="D273" s="36" t="s">
        <v>187</v>
      </c>
      <c r="E273" s="37">
        <v>17160000</v>
      </c>
      <c r="F273" s="36" t="s">
        <v>345</v>
      </c>
      <c r="G273" s="39">
        <v>7</v>
      </c>
      <c r="H273" s="36" t="s">
        <v>164</v>
      </c>
      <c r="I273" s="39">
        <v>6</v>
      </c>
      <c r="J273" s="41">
        <v>17160000000</v>
      </c>
      <c r="K273" s="41">
        <f>ROUND((J273/1000),0)</f>
        <v>17160000</v>
      </c>
      <c r="L273" s="41">
        <v>223807</v>
      </c>
      <c r="M273" s="41">
        <v>17383807</v>
      </c>
    </row>
    <row r="274" spans="1:13" x14ac:dyDescent="0.25">
      <c r="A274" s="35" t="s">
        <v>298</v>
      </c>
      <c r="B274" s="47">
        <v>511</v>
      </c>
      <c r="C274" s="47" t="s">
        <v>384</v>
      </c>
      <c r="D274" s="36" t="s">
        <v>187</v>
      </c>
      <c r="E274" s="37">
        <v>3450000</v>
      </c>
      <c r="F274" s="36" t="s">
        <v>346</v>
      </c>
      <c r="G274" s="39">
        <v>7.7</v>
      </c>
      <c r="H274" s="36" t="s">
        <v>164</v>
      </c>
      <c r="I274" s="39">
        <v>6</v>
      </c>
      <c r="J274" s="41">
        <v>3450000000</v>
      </c>
      <c r="K274" s="41">
        <f>ROUND((J274/1000),0)</f>
        <v>3450000</v>
      </c>
      <c r="L274" s="41">
        <v>49378</v>
      </c>
      <c r="M274" s="41">
        <v>3499378</v>
      </c>
    </row>
    <row r="275" spans="1:13" x14ac:dyDescent="0.25">
      <c r="A275" s="35" t="s">
        <v>247</v>
      </c>
      <c r="B275" s="47">
        <v>511</v>
      </c>
      <c r="C275" s="47" t="s">
        <v>384</v>
      </c>
      <c r="D275" s="36" t="s">
        <v>187</v>
      </c>
      <c r="E275" s="37">
        <v>3596000</v>
      </c>
      <c r="F275" s="36" t="s">
        <v>385</v>
      </c>
      <c r="G275" s="39">
        <v>10</v>
      </c>
      <c r="H275" s="36" t="s">
        <v>164</v>
      </c>
      <c r="I275" s="39">
        <v>6.25</v>
      </c>
      <c r="J275" s="41">
        <v>3862461792</v>
      </c>
      <c r="K275" s="41">
        <f>ROUND((J275/1000),0)</f>
        <v>3862462</v>
      </c>
      <c r="L275" s="41">
        <v>71163</v>
      </c>
      <c r="M275" s="41">
        <v>3933625</v>
      </c>
    </row>
    <row r="276" spans="1:13" x14ac:dyDescent="0.25">
      <c r="A276" s="35"/>
      <c r="B276" s="47"/>
      <c r="C276" s="47"/>
      <c r="D276" s="36"/>
      <c r="E276" s="37"/>
      <c r="F276" s="36"/>
      <c r="G276" s="39"/>
      <c r="H276" s="36"/>
      <c r="I276" s="39"/>
      <c r="J276" s="41"/>
      <c r="K276" s="41"/>
      <c r="L276" s="41"/>
      <c r="M276" s="41"/>
    </row>
    <row r="277" spans="1:13" x14ac:dyDescent="0.25">
      <c r="A277" s="35" t="s">
        <v>244</v>
      </c>
      <c r="B277" s="47">
        <v>514</v>
      </c>
      <c r="C277" s="47" t="s">
        <v>386</v>
      </c>
      <c r="D277" s="36" t="s">
        <v>387</v>
      </c>
      <c r="E277" s="37">
        <v>65000</v>
      </c>
      <c r="F277" s="36" t="s">
        <v>350</v>
      </c>
      <c r="G277" s="39">
        <v>7.61</v>
      </c>
      <c r="H277" s="36" t="s">
        <v>116</v>
      </c>
      <c r="I277" s="39">
        <v>14.5</v>
      </c>
      <c r="J277" s="41">
        <v>65000000</v>
      </c>
      <c r="K277" s="41">
        <f>ROUND((J277*$G$8/1000),0)</f>
        <v>34193250</v>
      </c>
      <c r="L277" s="41">
        <v>881825</v>
      </c>
      <c r="M277" s="41">
        <v>35075075</v>
      </c>
    </row>
    <row r="278" spans="1:13" x14ac:dyDescent="0.25">
      <c r="A278" s="35" t="s">
        <v>244</v>
      </c>
      <c r="B278" s="47">
        <v>514</v>
      </c>
      <c r="C278" s="47" t="s">
        <v>386</v>
      </c>
      <c r="D278" s="36" t="s">
        <v>387</v>
      </c>
      <c r="E278" s="37">
        <v>1</v>
      </c>
      <c r="F278" s="36" t="s">
        <v>388</v>
      </c>
      <c r="G278" s="39">
        <v>7.75</v>
      </c>
      <c r="H278" s="36" t="s">
        <v>116</v>
      </c>
      <c r="I278" s="39">
        <v>15</v>
      </c>
      <c r="J278" s="41">
        <v>1038.75</v>
      </c>
      <c r="K278" s="41">
        <f>ROUND((J278*$G$8/1000),0)</f>
        <v>546</v>
      </c>
      <c r="L278" s="41">
        <v>15</v>
      </c>
      <c r="M278" s="41">
        <v>561</v>
      </c>
    </row>
    <row r="279" spans="1:13" x14ac:dyDescent="0.25">
      <c r="A279" s="6"/>
      <c r="B279" s="3"/>
      <c r="C279" s="3"/>
      <c r="D279" s="6"/>
      <c r="E279" s="9"/>
      <c r="F279" s="6"/>
      <c r="G279" s="6"/>
      <c r="H279" s="6"/>
      <c r="I279" s="6"/>
      <c r="J279" s="6"/>
      <c r="K279" s="6"/>
      <c r="L279" s="6"/>
      <c r="M279" s="6"/>
    </row>
    <row r="280" spans="1:13" x14ac:dyDescent="0.25">
      <c r="A280" s="35" t="s">
        <v>271</v>
      </c>
      <c r="B280" s="47">
        <v>519</v>
      </c>
      <c r="C280" s="47" t="s">
        <v>396</v>
      </c>
      <c r="D280" s="36" t="s">
        <v>187</v>
      </c>
      <c r="E280" s="37">
        <v>34000000</v>
      </c>
      <c r="F280" s="36" t="s">
        <v>397</v>
      </c>
      <c r="G280" s="39">
        <v>6.5</v>
      </c>
      <c r="H280" s="36" t="s">
        <v>164</v>
      </c>
      <c r="I280" s="39">
        <v>7.25</v>
      </c>
      <c r="J280" s="41">
        <v>34000000000</v>
      </c>
      <c r="K280" s="41">
        <f>ROUND((J280/1000),0)</f>
        <v>34000000</v>
      </c>
      <c r="L280" s="41">
        <v>170066</v>
      </c>
      <c r="M280" s="41">
        <v>34170066</v>
      </c>
    </row>
    <row r="281" spans="1:13" x14ac:dyDescent="0.25">
      <c r="A281" s="35" t="s">
        <v>271</v>
      </c>
      <c r="B281" s="47">
        <v>519</v>
      </c>
      <c r="C281" s="47" t="s">
        <v>396</v>
      </c>
      <c r="D281" s="36" t="s">
        <v>187</v>
      </c>
      <c r="E281" s="37">
        <v>6000000</v>
      </c>
      <c r="F281" s="36" t="s">
        <v>398</v>
      </c>
      <c r="G281" s="39">
        <v>0</v>
      </c>
      <c r="H281" s="36" t="s">
        <v>164</v>
      </c>
      <c r="I281" s="39">
        <v>7.5</v>
      </c>
      <c r="J281" s="41">
        <v>6000000000</v>
      </c>
      <c r="K281" s="41">
        <f>ROUND((J281/1000),0)</f>
        <v>6000000</v>
      </c>
      <c r="L281" s="41">
        <v>0</v>
      </c>
      <c r="M281" s="41">
        <v>6000000</v>
      </c>
    </row>
    <row r="282" spans="1:13" x14ac:dyDescent="0.25">
      <c r="A282" s="35"/>
      <c r="B282" s="47"/>
      <c r="C282" s="47"/>
      <c r="D282" s="36"/>
      <c r="E282" s="37"/>
      <c r="F282" s="36"/>
      <c r="G282" s="39"/>
      <c r="H282" s="47"/>
      <c r="I282" s="39"/>
      <c r="J282" s="41"/>
      <c r="K282" s="41"/>
      <c r="L282" s="41"/>
      <c r="M282" s="41"/>
    </row>
    <row r="283" spans="1:13" x14ac:dyDescent="0.25">
      <c r="A283" s="35" t="s">
        <v>170</v>
      </c>
      <c r="B283" s="47">
        <v>523</v>
      </c>
      <c r="C283" s="47" t="s">
        <v>399</v>
      </c>
      <c r="D283" s="36" t="s">
        <v>36</v>
      </c>
      <c r="E283" s="37">
        <v>427</v>
      </c>
      <c r="F283" s="36" t="s">
        <v>268</v>
      </c>
      <c r="G283" s="39">
        <v>4</v>
      </c>
      <c r="H283" s="47" t="s">
        <v>63</v>
      </c>
      <c r="I283" s="39">
        <v>20</v>
      </c>
      <c r="J283" s="41">
        <v>425260</v>
      </c>
      <c r="K283" s="41">
        <f>ROUND((J283*$C$8/1000),0)</f>
        <v>8612667</v>
      </c>
      <c r="L283" s="41">
        <v>61209</v>
      </c>
      <c r="M283" s="41">
        <v>8673876</v>
      </c>
    </row>
    <row r="284" spans="1:13" x14ac:dyDescent="0.25">
      <c r="A284" s="35" t="s">
        <v>170</v>
      </c>
      <c r="B284" s="47">
        <v>523</v>
      </c>
      <c r="C284" s="47" t="s">
        <v>399</v>
      </c>
      <c r="D284" s="36" t="s">
        <v>36</v>
      </c>
      <c r="E284" s="37">
        <v>37</v>
      </c>
      <c r="F284" s="36" t="s">
        <v>400</v>
      </c>
      <c r="G284" s="39">
        <v>4</v>
      </c>
      <c r="H284" s="47" t="s">
        <v>63</v>
      </c>
      <c r="I284" s="39">
        <v>20</v>
      </c>
      <c r="J284" s="41">
        <v>37000</v>
      </c>
      <c r="K284" s="41">
        <f>ROUND((J284*$C$8/1000),0)</f>
        <v>749350</v>
      </c>
      <c r="L284" s="41">
        <v>12762</v>
      </c>
      <c r="M284" s="41">
        <v>762112</v>
      </c>
    </row>
    <row r="285" spans="1:13" x14ac:dyDescent="0.25">
      <c r="A285" s="35" t="s">
        <v>170</v>
      </c>
      <c r="B285" s="47">
        <v>523</v>
      </c>
      <c r="C285" s="47" t="s">
        <v>399</v>
      </c>
      <c r="D285" s="36" t="s">
        <v>36</v>
      </c>
      <c r="E285" s="37">
        <v>59</v>
      </c>
      <c r="F285" s="36" t="s">
        <v>401</v>
      </c>
      <c r="G285" s="39">
        <v>7</v>
      </c>
      <c r="H285" s="47" t="s">
        <v>63</v>
      </c>
      <c r="I285" s="39">
        <v>21.75</v>
      </c>
      <c r="J285" s="41">
        <v>59000</v>
      </c>
      <c r="K285" s="41">
        <f>ROUND((J285*$C$8/1000),0)</f>
        <v>1194910</v>
      </c>
      <c r="L285" s="41">
        <v>35321</v>
      </c>
      <c r="M285" s="41">
        <v>1230231</v>
      </c>
    </row>
    <row r="286" spans="1:13" x14ac:dyDescent="0.25">
      <c r="A286" s="35" t="s">
        <v>369</v>
      </c>
      <c r="B286" s="47">
        <v>524</v>
      </c>
      <c r="C286" s="47" t="s">
        <v>678</v>
      </c>
      <c r="D286" s="36" t="s">
        <v>187</v>
      </c>
      <c r="E286" s="37">
        <v>55000000</v>
      </c>
      <c r="F286" s="36" t="s">
        <v>679</v>
      </c>
      <c r="G286" s="39">
        <v>6.5</v>
      </c>
      <c r="H286" s="36" t="s">
        <v>164</v>
      </c>
      <c r="I286" s="39">
        <v>6.5</v>
      </c>
      <c r="J286" s="41"/>
      <c r="K286" s="41"/>
      <c r="L286" s="41"/>
      <c r="M286" s="41"/>
    </row>
    <row r="287" spans="1:13" x14ac:dyDescent="0.25">
      <c r="A287" s="35" t="s">
        <v>369</v>
      </c>
      <c r="B287" s="47">
        <v>524</v>
      </c>
      <c r="C287" s="47" t="s">
        <v>678</v>
      </c>
      <c r="D287" s="36" t="s">
        <v>187</v>
      </c>
      <c r="E287" s="37">
        <v>30000000</v>
      </c>
      <c r="F287" s="36" t="s">
        <v>680</v>
      </c>
      <c r="G287" s="39">
        <v>0</v>
      </c>
      <c r="H287" s="36" t="s">
        <v>164</v>
      </c>
      <c r="I287" s="39">
        <v>6.75</v>
      </c>
      <c r="J287" s="41"/>
      <c r="K287" s="41"/>
      <c r="L287" s="41"/>
      <c r="M287" s="41"/>
    </row>
    <row r="288" spans="1:13" x14ac:dyDescent="0.25">
      <c r="A288" s="35"/>
      <c r="B288" s="47"/>
      <c r="C288" s="47"/>
      <c r="D288" s="36"/>
      <c r="E288" s="37"/>
      <c r="F288" s="36"/>
      <c r="G288" s="39"/>
      <c r="H288" s="36"/>
      <c r="I288" s="39"/>
      <c r="J288" s="41"/>
      <c r="K288" s="41"/>
      <c r="L288" s="41"/>
      <c r="M288" s="41"/>
    </row>
    <row r="289" spans="1:13" x14ac:dyDescent="0.25">
      <c r="A289" s="35" t="s">
        <v>727</v>
      </c>
      <c r="B289" s="47">
        <v>536</v>
      </c>
      <c r="C289" s="47" t="s">
        <v>728</v>
      </c>
      <c r="D289" s="36" t="s">
        <v>36</v>
      </c>
      <c r="E289" s="37">
        <v>302</v>
      </c>
      <c r="F289" s="36" t="s">
        <v>729</v>
      </c>
      <c r="G289" s="39">
        <v>3.7</v>
      </c>
      <c r="H289" s="36" t="s">
        <v>63</v>
      </c>
      <c r="I289" s="39">
        <v>19.5</v>
      </c>
      <c r="J289" s="41"/>
      <c r="K289" s="41"/>
      <c r="L289" s="41"/>
      <c r="M289" s="41"/>
    </row>
    <row r="290" spans="1:13" x14ac:dyDescent="0.25">
      <c r="A290" s="35" t="s">
        <v>727</v>
      </c>
      <c r="B290" s="47">
        <v>536</v>
      </c>
      <c r="C290" s="47" t="s">
        <v>728</v>
      </c>
      <c r="D290" s="36" t="s">
        <v>36</v>
      </c>
      <c r="E290" s="37">
        <v>19</v>
      </c>
      <c r="F290" s="36" t="s">
        <v>730</v>
      </c>
      <c r="G290" s="39">
        <v>4</v>
      </c>
      <c r="H290" s="36" t="s">
        <v>63</v>
      </c>
      <c r="I290" s="39">
        <v>19.5</v>
      </c>
      <c r="J290" s="41"/>
      <c r="K290" s="41"/>
      <c r="L290" s="41"/>
      <c r="M290" s="41"/>
    </row>
    <row r="291" spans="1:13" x14ac:dyDescent="0.25">
      <c r="A291" s="35" t="s">
        <v>727</v>
      </c>
      <c r="B291" s="47">
        <v>536</v>
      </c>
      <c r="C291" s="47" t="s">
        <v>728</v>
      </c>
      <c r="D291" s="36" t="s">
        <v>36</v>
      </c>
      <c r="E291" s="37">
        <v>17</v>
      </c>
      <c r="F291" s="36" t="s">
        <v>333</v>
      </c>
      <c r="G291" s="39">
        <v>4.7</v>
      </c>
      <c r="H291" s="36" t="s">
        <v>63</v>
      </c>
      <c r="I291" s="39">
        <v>19.5</v>
      </c>
      <c r="J291" s="41"/>
      <c r="K291" s="41"/>
      <c r="L291" s="41"/>
      <c r="M291" s="41"/>
    </row>
    <row r="292" spans="1:13" x14ac:dyDescent="0.25">
      <c r="A292" s="35" t="s">
        <v>727</v>
      </c>
      <c r="B292" s="47">
        <v>536</v>
      </c>
      <c r="C292" s="47" t="s">
        <v>728</v>
      </c>
      <c r="D292" s="36" t="s">
        <v>36</v>
      </c>
      <c r="E292" s="37">
        <v>11.5</v>
      </c>
      <c r="F292" s="36" t="s">
        <v>335</v>
      </c>
      <c r="G292" s="39">
        <v>5.5</v>
      </c>
      <c r="H292" s="36" t="s">
        <v>63</v>
      </c>
      <c r="I292" s="39">
        <v>19.5</v>
      </c>
      <c r="J292" s="41"/>
      <c r="K292" s="41"/>
      <c r="L292" s="41"/>
      <c r="M292" s="41"/>
    </row>
    <row r="293" spans="1:13" x14ac:dyDescent="0.25">
      <c r="A293" s="35" t="s">
        <v>727</v>
      </c>
      <c r="B293" s="47">
        <v>536</v>
      </c>
      <c r="C293" s="47" t="s">
        <v>728</v>
      </c>
      <c r="D293" s="36" t="s">
        <v>36</v>
      </c>
      <c r="E293" s="37">
        <v>20</v>
      </c>
      <c r="F293" s="36" t="s">
        <v>731</v>
      </c>
      <c r="G293" s="39">
        <v>7.5</v>
      </c>
      <c r="H293" s="36" t="s">
        <v>63</v>
      </c>
      <c r="I293" s="39">
        <v>19.5</v>
      </c>
      <c r="J293" s="41"/>
      <c r="K293" s="41"/>
      <c r="L293" s="41"/>
      <c r="M293" s="41"/>
    </row>
    <row r="294" spans="1:13" x14ac:dyDescent="0.25">
      <c r="A294" s="35"/>
      <c r="B294" s="47"/>
      <c r="C294" s="47"/>
      <c r="D294" s="36"/>
      <c r="E294" s="37"/>
      <c r="F294" s="36"/>
      <c r="G294" s="39"/>
      <c r="H294" s="36"/>
      <c r="I294" s="39"/>
      <c r="J294" s="41"/>
      <c r="K294" s="41"/>
      <c r="L294" s="41"/>
      <c r="M294" s="41"/>
    </row>
    <row r="295" spans="1:13" x14ac:dyDescent="0.25">
      <c r="A295" s="55" t="s">
        <v>402</v>
      </c>
      <c r="B295" s="56"/>
      <c r="C295" s="56"/>
      <c r="D295" s="57"/>
      <c r="E295" s="58"/>
      <c r="F295" s="57"/>
      <c r="G295" s="57"/>
      <c r="H295" s="57" t="s">
        <v>3</v>
      </c>
      <c r="I295" s="59"/>
      <c r="J295" s="60"/>
      <c r="K295" s="61">
        <f>SUM(K10:K294)</f>
        <v>1242261036</v>
      </c>
      <c r="L295" s="61">
        <f>SUM(L10:L294)</f>
        <v>20213550.449999999</v>
      </c>
      <c r="M295" s="61">
        <f>SUM(M10:M294)</f>
        <v>1262474586.9400001</v>
      </c>
    </row>
    <row r="296" spans="1:13" x14ac:dyDescent="0.25">
      <c r="A296" s="63"/>
      <c r="B296" s="3"/>
      <c r="C296" s="3"/>
      <c r="D296" s="6"/>
      <c r="E296" s="9"/>
      <c r="F296" s="6"/>
      <c r="G296" s="64"/>
      <c r="H296" s="65"/>
      <c r="I296" s="66"/>
      <c r="J296" s="67"/>
      <c r="K296" s="67"/>
      <c r="L296" s="67"/>
      <c r="M296" s="67"/>
    </row>
    <row r="297" spans="1:13" x14ac:dyDescent="0.25">
      <c r="A297" s="69" t="s">
        <v>732</v>
      </c>
      <c r="B297" s="69"/>
      <c r="C297" s="69" t="s">
        <v>733</v>
      </c>
      <c r="D297" s="6"/>
      <c r="E297" s="9"/>
      <c r="F297" s="6"/>
      <c r="G297" s="64"/>
      <c r="H297" s="65"/>
      <c r="I297" s="66"/>
      <c r="J297" s="6"/>
      <c r="K297" s="6"/>
      <c r="L297" s="6"/>
      <c r="M297" s="6"/>
    </row>
    <row r="298" spans="1:13" x14ac:dyDescent="0.25">
      <c r="A298" s="70" t="s">
        <v>405</v>
      </c>
      <c r="B298" s="47"/>
      <c r="C298" s="47"/>
      <c r="D298" s="6"/>
      <c r="E298" s="9"/>
      <c r="F298" s="6"/>
      <c r="G298" s="6"/>
      <c r="H298" s="71"/>
      <c r="I298" s="6"/>
      <c r="J298" s="72"/>
      <c r="K298" s="73"/>
      <c r="L298" s="6"/>
      <c r="M298" s="6"/>
    </row>
    <row r="299" spans="1:13" x14ac:dyDescent="0.25">
      <c r="A299" s="70" t="s">
        <v>406</v>
      </c>
      <c r="B299" s="3"/>
      <c r="C299" s="3"/>
      <c r="D299" s="6"/>
      <c r="E299" s="9"/>
      <c r="F299" s="6"/>
      <c r="G299" s="6"/>
      <c r="H299" s="6"/>
      <c r="I299" s="6"/>
      <c r="J299" s="6"/>
      <c r="K299" s="6"/>
      <c r="L299" s="6"/>
      <c r="M299" s="6"/>
    </row>
    <row r="300" spans="1:13" x14ac:dyDescent="0.25">
      <c r="A300" s="70" t="s">
        <v>407</v>
      </c>
      <c r="B300" s="3"/>
      <c r="C300" s="3"/>
      <c r="D300" s="6"/>
      <c r="E300" s="9"/>
      <c r="F300" s="6"/>
      <c r="G300" s="6"/>
      <c r="H300" s="6"/>
      <c r="I300" s="6"/>
      <c r="J300" s="6"/>
      <c r="K300" s="6"/>
      <c r="L300" s="6"/>
      <c r="M300" s="6"/>
    </row>
    <row r="301" spans="1:13" x14ac:dyDescent="0.25">
      <c r="A301" s="70" t="s">
        <v>408</v>
      </c>
      <c r="B301" s="3"/>
      <c r="C301" s="3"/>
      <c r="D301" s="6"/>
      <c r="E301" s="9"/>
      <c r="F301" s="6"/>
      <c r="G301" s="6"/>
      <c r="H301" s="6"/>
      <c r="I301" s="6"/>
      <c r="J301" s="6"/>
      <c r="K301" s="6"/>
      <c r="L301" s="6"/>
      <c r="M301" s="6"/>
    </row>
    <row r="302" spans="1:13" x14ac:dyDescent="0.25">
      <c r="A302" s="70" t="s">
        <v>409</v>
      </c>
      <c r="B302" s="3"/>
      <c r="C302" s="3"/>
      <c r="D302" s="6"/>
      <c r="E302" s="9"/>
      <c r="F302" s="6"/>
      <c r="G302" s="6"/>
      <c r="H302" s="6"/>
      <c r="I302" s="6"/>
      <c r="J302" s="6"/>
      <c r="K302" s="6"/>
      <c r="L302" s="6"/>
      <c r="M302" s="6"/>
    </row>
    <row r="303" spans="1:13" x14ac:dyDescent="0.25">
      <c r="A303" s="74" t="s">
        <v>410</v>
      </c>
      <c r="B303" s="74" t="s">
        <v>411</v>
      </c>
      <c r="C303" s="3"/>
      <c r="D303" s="6"/>
      <c r="E303" s="9"/>
      <c r="F303" s="6"/>
      <c r="G303" s="6"/>
      <c r="H303" s="6"/>
      <c r="I303" s="6"/>
      <c r="J303" s="6"/>
      <c r="K303" s="6"/>
      <c r="L303" s="6"/>
      <c r="M303" s="6"/>
    </row>
    <row r="304" spans="1:13" x14ac:dyDescent="0.25">
      <c r="A304" s="74" t="s">
        <v>412</v>
      </c>
      <c r="B304" s="3"/>
      <c r="C304" s="3"/>
      <c r="D304" s="6"/>
      <c r="E304" s="9"/>
      <c r="F304" s="6"/>
      <c r="G304" s="6"/>
      <c r="H304" s="6"/>
      <c r="I304" s="6"/>
      <c r="J304" s="6"/>
      <c r="K304" s="6"/>
      <c r="L304" s="6"/>
      <c r="M304" s="6"/>
    </row>
    <row r="305" spans="1:13" x14ac:dyDescent="0.25">
      <c r="A305" s="74" t="s">
        <v>413</v>
      </c>
      <c r="B305" s="3"/>
      <c r="C305" s="3"/>
      <c r="D305" s="6"/>
      <c r="E305" s="9"/>
      <c r="F305" s="6"/>
      <c r="G305" s="6"/>
      <c r="H305" s="6"/>
      <c r="I305" s="6"/>
      <c r="J305" s="6"/>
      <c r="K305" s="6"/>
      <c r="L305" s="6"/>
      <c r="M305" s="6"/>
    </row>
    <row r="306" spans="1:13" x14ac:dyDescent="0.25">
      <c r="A306" s="74" t="s">
        <v>734</v>
      </c>
      <c r="B306" s="3"/>
      <c r="C306" s="3"/>
      <c r="D306" s="6"/>
      <c r="E306" s="134"/>
      <c r="F306" s="6"/>
      <c r="G306" s="6"/>
      <c r="H306" s="6"/>
      <c r="I306" s="6"/>
      <c r="J306" s="6"/>
      <c r="K306" s="6"/>
      <c r="L306" s="6"/>
      <c r="M306" s="6"/>
    </row>
    <row r="307" spans="1:13" x14ac:dyDescent="0.25">
      <c r="A307" s="75" t="s">
        <v>415</v>
      </c>
      <c r="B307" s="75" t="s">
        <v>416</v>
      </c>
      <c r="C307" s="3"/>
      <c r="D307" s="6"/>
      <c r="E307" s="9"/>
      <c r="F307" s="6"/>
      <c r="G307" s="75" t="s">
        <v>417</v>
      </c>
      <c r="H307" s="6"/>
      <c r="I307" s="6"/>
      <c r="J307" s="6"/>
      <c r="K307" s="6"/>
      <c r="L307" s="6"/>
      <c r="M307" s="6"/>
    </row>
    <row r="308" spans="1:13" x14ac:dyDescent="0.25">
      <c r="A308" s="75" t="s">
        <v>418</v>
      </c>
      <c r="B308" s="75" t="s">
        <v>419</v>
      </c>
      <c r="C308" s="3"/>
      <c r="D308" s="6"/>
      <c r="E308" s="75" t="s">
        <v>420</v>
      </c>
      <c r="F308" s="6"/>
      <c r="G308" s="7"/>
      <c r="H308" s="6"/>
      <c r="I308" s="6"/>
      <c r="J308" s="6"/>
      <c r="K308" s="6"/>
      <c r="L308" s="6"/>
      <c r="M308" s="6"/>
    </row>
    <row r="310" spans="1:13" x14ac:dyDescent="0.25">
      <c r="A310" s="79" t="s">
        <v>421</v>
      </c>
      <c r="B310" s="3"/>
      <c r="C310" s="6"/>
      <c r="D310" s="6"/>
      <c r="E310" s="6"/>
      <c r="F310" s="6"/>
    </row>
    <row r="311" spans="1:13" x14ac:dyDescent="0.25">
      <c r="A311" s="1" t="s">
        <v>422</v>
      </c>
      <c r="B311" s="3"/>
      <c r="C311" s="6"/>
      <c r="D311" s="6"/>
      <c r="E311" s="6"/>
      <c r="F311" s="6"/>
    </row>
    <row r="312" spans="1:13" x14ac:dyDescent="0.25">
      <c r="A312" s="79" t="s">
        <v>735</v>
      </c>
      <c r="B312" s="3"/>
      <c r="C312" s="6"/>
      <c r="D312" s="6"/>
      <c r="E312" s="6"/>
      <c r="F312" s="6"/>
    </row>
    <row r="313" spans="1:13" x14ac:dyDescent="0.25">
      <c r="A313" s="10"/>
      <c r="B313" s="2"/>
      <c r="C313" s="10"/>
      <c r="D313" s="10"/>
      <c r="E313" s="10"/>
      <c r="F313" s="10"/>
    </row>
    <row r="314" spans="1:13" x14ac:dyDescent="0.25">
      <c r="A314" s="80"/>
      <c r="B314" s="81"/>
      <c r="C314" s="82"/>
      <c r="D314" s="82" t="s">
        <v>424</v>
      </c>
      <c r="E314" s="81"/>
      <c r="F314" s="83" t="s">
        <v>425</v>
      </c>
    </row>
    <row r="315" spans="1:13" x14ac:dyDescent="0.25">
      <c r="A315" s="84" t="s">
        <v>4</v>
      </c>
      <c r="B315" s="85" t="s">
        <v>5</v>
      </c>
      <c r="C315" s="22"/>
      <c r="D315" s="85" t="s">
        <v>426</v>
      </c>
      <c r="E315" s="85" t="s">
        <v>427</v>
      </c>
      <c r="F315" s="86" t="s">
        <v>428</v>
      </c>
    </row>
    <row r="316" spans="1:13" x14ac:dyDescent="0.25">
      <c r="A316" s="84" t="s">
        <v>429</v>
      </c>
      <c r="B316" s="85" t="s">
        <v>430</v>
      </c>
      <c r="C316" s="85" t="s">
        <v>7</v>
      </c>
      <c r="D316" s="85" t="s">
        <v>431</v>
      </c>
      <c r="E316" s="85" t="s">
        <v>432</v>
      </c>
      <c r="F316" s="86" t="s">
        <v>433</v>
      </c>
    </row>
    <row r="317" spans="1:13" x14ac:dyDescent="0.25">
      <c r="A317" s="87"/>
      <c r="B317" s="88"/>
      <c r="C317" s="32"/>
      <c r="D317" s="88" t="s">
        <v>33</v>
      </c>
      <c r="E317" s="88" t="s">
        <v>33</v>
      </c>
      <c r="F317" s="89" t="s">
        <v>33</v>
      </c>
    </row>
    <row r="318" spans="1:13" x14ac:dyDescent="0.25">
      <c r="A318" s="10"/>
      <c r="B318" s="2"/>
      <c r="C318" s="10"/>
      <c r="D318" s="10"/>
      <c r="E318" s="10"/>
      <c r="F318" s="10"/>
    </row>
    <row r="319" spans="1:13" x14ac:dyDescent="0.25">
      <c r="A319" s="75" t="s">
        <v>34</v>
      </c>
      <c r="B319" s="2">
        <v>236</v>
      </c>
      <c r="C319" s="2" t="s">
        <v>69</v>
      </c>
      <c r="D319" s="90">
        <v>206238</v>
      </c>
      <c r="E319" s="90">
        <v>182615</v>
      </c>
      <c r="F319" s="91"/>
    </row>
    <row r="320" spans="1:13" x14ac:dyDescent="0.25">
      <c r="A320" s="35" t="s">
        <v>434</v>
      </c>
      <c r="B320" s="36">
        <v>239</v>
      </c>
      <c r="C320" s="36" t="s">
        <v>52</v>
      </c>
      <c r="D320" s="90">
        <v>68704.98</v>
      </c>
      <c r="E320" s="90">
        <v>20693.14</v>
      </c>
      <c r="F320" s="91"/>
    </row>
    <row r="321" spans="1:6" x14ac:dyDescent="0.25">
      <c r="A321" s="75" t="s">
        <v>47</v>
      </c>
      <c r="B321" s="2">
        <v>247</v>
      </c>
      <c r="C321" s="2" t="s">
        <v>82</v>
      </c>
      <c r="D321" s="90">
        <v>164833</v>
      </c>
      <c r="E321" s="90">
        <v>79107</v>
      </c>
      <c r="F321" s="91"/>
    </row>
    <row r="322" spans="1:6" x14ac:dyDescent="0.25">
      <c r="A322" s="75" t="s">
        <v>47</v>
      </c>
      <c r="B322" s="2">
        <v>247</v>
      </c>
      <c r="C322" s="2" t="s">
        <v>83</v>
      </c>
      <c r="D322" s="90">
        <v>19051</v>
      </c>
      <c r="E322" s="90">
        <v>4395</v>
      </c>
      <c r="F322" s="91"/>
    </row>
    <row r="323" spans="1:6" x14ac:dyDescent="0.25">
      <c r="A323" s="75" t="s">
        <v>697</v>
      </c>
      <c r="B323" s="2">
        <v>282</v>
      </c>
      <c r="C323" s="36" t="s">
        <v>106</v>
      </c>
      <c r="D323" s="90">
        <v>536618</v>
      </c>
      <c r="E323" s="90">
        <v>210399</v>
      </c>
      <c r="F323" s="91"/>
    </row>
    <row r="324" spans="1:6" x14ac:dyDescent="0.25">
      <c r="A324" s="75" t="s">
        <v>697</v>
      </c>
      <c r="B324" s="2">
        <v>282</v>
      </c>
      <c r="C324" s="36" t="s">
        <v>107</v>
      </c>
      <c r="D324" s="90">
        <v>138895</v>
      </c>
      <c r="E324" s="90">
        <v>52736</v>
      </c>
      <c r="F324" s="91"/>
    </row>
    <row r="325" spans="1:6" x14ac:dyDescent="0.25">
      <c r="A325" s="75" t="s">
        <v>34</v>
      </c>
      <c r="B325" s="2">
        <v>283</v>
      </c>
      <c r="C325" s="2" t="s">
        <v>111</v>
      </c>
      <c r="D325" s="90">
        <v>149345</v>
      </c>
      <c r="E325" s="90">
        <v>217229</v>
      </c>
      <c r="F325" s="91"/>
    </row>
    <row r="326" spans="1:6" x14ac:dyDescent="0.25">
      <c r="A326" s="35" t="s">
        <v>47</v>
      </c>
      <c r="B326" s="2">
        <v>294</v>
      </c>
      <c r="C326" s="36" t="s">
        <v>119</v>
      </c>
      <c r="D326" s="90">
        <v>72282</v>
      </c>
      <c r="E326" s="90">
        <v>69784</v>
      </c>
      <c r="F326" s="91"/>
    </row>
    <row r="327" spans="1:6" x14ac:dyDescent="0.25">
      <c r="A327" s="35" t="s">
        <v>131</v>
      </c>
      <c r="B327" s="2">
        <v>294</v>
      </c>
      <c r="C327" s="36" t="s">
        <v>120</v>
      </c>
      <c r="D327" s="90">
        <v>12496</v>
      </c>
      <c r="E327" s="90">
        <v>12064</v>
      </c>
      <c r="F327" s="91"/>
    </row>
    <row r="328" spans="1:6" x14ac:dyDescent="0.25">
      <c r="A328" s="75" t="s">
        <v>127</v>
      </c>
      <c r="B328" s="2">
        <v>300</v>
      </c>
      <c r="C328" s="36" t="s">
        <v>126</v>
      </c>
      <c r="D328" s="90">
        <v>299869</v>
      </c>
      <c r="E328" s="90">
        <v>66033</v>
      </c>
      <c r="F328" s="91"/>
    </row>
    <row r="329" spans="1:6" x14ac:dyDescent="0.25">
      <c r="A329" s="75" t="s">
        <v>127</v>
      </c>
      <c r="B329" s="2">
        <v>300</v>
      </c>
      <c r="C329" s="36" t="s">
        <v>128</v>
      </c>
      <c r="D329" s="90">
        <v>60920</v>
      </c>
      <c r="E329" s="90">
        <v>16939</v>
      </c>
      <c r="F329" s="91"/>
    </row>
    <row r="330" spans="1:6" x14ac:dyDescent="0.25">
      <c r="A330" s="35" t="s">
        <v>127</v>
      </c>
      <c r="B330" s="47">
        <v>330</v>
      </c>
      <c r="C330" s="36" t="s">
        <v>163</v>
      </c>
      <c r="D330" s="90">
        <v>0</v>
      </c>
      <c r="E330" s="90">
        <v>124273</v>
      </c>
      <c r="F330" s="91"/>
    </row>
    <row r="331" spans="1:6" x14ac:dyDescent="0.25">
      <c r="A331" s="35" t="s">
        <v>435</v>
      </c>
      <c r="B331" s="47">
        <v>332</v>
      </c>
      <c r="C331" s="36" t="s">
        <v>167</v>
      </c>
      <c r="D331" s="90">
        <v>146912</v>
      </c>
      <c r="E331" s="90">
        <v>38297</v>
      </c>
      <c r="F331" s="91"/>
    </row>
    <row r="332" spans="1:6" x14ac:dyDescent="0.25">
      <c r="A332" s="35" t="s">
        <v>435</v>
      </c>
      <c r="B332" s="47">
        <v>332</v>
      </c>
      <c r="C332" s="36" t="s">
        <v>168</v>
      </c>
      <c r="D332" s="90">
        <v>272837</v>
      </c>
      <c r="E332" s="90">
        <v>71124</v>
      </c>
      <c r="F332" s="91"/>
    </row>
    <row r="333" spans="1:6" x14ac:dyDescent="0.25">
      <c r="A333" s="35" t="s">
        <v>85</v>
      </c>
      <c r="B333" s="47">
        <v>346</v>
      </c>
      <c r="C333" s="36" t="s">
        <v>111</v>
      </c>
      <c r="D333" s="90">
        <v>5032500</v>
      </c>
      <c r="E333" s="90">
        <v>117450</v>
      </c>
      <c r="F333" s="91"/>
    </row>
    <row r="334" spans="1:6" x14ac:dyDescent="0.25">
      <c r="A334" s="35" t="s">
        <v>94</v>
      </c>
      <c r="B334" s="47">
        <v>363</v>
      </c>
      <c r="C334" s="36" t="s">
        <v>241</v>
      </c>
      <c r="D334" s="90">
        <v>30967</v>
      </c>
      <c r="E334" s="90">
        <v>27189</v>
      </c>
      <c r="F334" s="91"/>
    </row>
    <row r="335" spans="1:6" x14ac:dyDescent="0.25">
      <c r="A335" s="35" t="s">
        <v>94</v>
      </c>
      <c r="B335" s="47">
        <v>363</v>
      </c>
      <c r="C335" s="36" t="s">
        <v>242</v>
      </c>
      <c r="D335" s="90">
        <v>7432</v>
      </c>
      <c r="E335" s="90">
        <v>6525</v>
      </c>
      <c r="F335" s="91"/>
    </row>
    <row r="336" spans="1:6" x14ac:dyDescent="0.25">
      <c r="A336" s="35" t="s">
        <v>124</v>
      </c>
      <c r="B336" s="47">
        <v>373</v>
      </c>
      <c r="C336" s="36" t="s">
        <v>258</v>
      </c>
      <c r="D336" s="90">
        <v>0</v>
      </c>
      <c r="E336" s="90">
        <v>123260</v>
      </c>
      <c r="F336" s="91"/>
    </row>
    <row r="337" spans="1:6" x14ac:dyDescent="0.25">
      <c r="A337" s="35" t="s">
        <v>435</v>
      </c>
      <c r="B337" s="47">
        <v>383</v>
      </c>
      <c r="C337" s="36" t="s">
        <v>105</v>
      </c>
      <c r="D337" s="90">
        <v>49404</v>
      </c>
      <c r="E337" s="90">
        <v>49705</v>
      </c>
      <c r="F337" s="91"/>
    </row>
    <row r="338" spans="1:6" x14ac:dyDescent="0.25">
      <c r="A338" s="35" t="s">
        <v>67</v>
      </c>
      <c r="B338" s="47">
        <v>392</v>
      </c>
      <c r="C338" s="36" t="s">
        <v>254</v>
      </c>
      <c r="D338" s="90">
        <v>230735</v>
      </c>
      <c r="E338" s="90">
        <v>23924</v>
      </c>
      <c r="F338" s="91"/>
    </row>
    <row r="339" spans="1:6" x14ac:dyDescent="0.25">
      <c r="A339" s="35" t="s">
        <v>271</v>
      </c>
      <c r="B339" s="47">
        <v>412</v>
      </c>
      <c r="C339" s="36" t="s">
        <v>273</v>
      </c>
      <c r="D339" s="90">
        <v>0</v>
      </c>
      <c r="E339" s="90">
        <v>613610</v>
      </c>
      <c r="F339" s="91"/>
    </row>
    <row r="340" spans="1:6" x14ac:dyDescent="0.25">
      <c r="A340" s="35" t="s">
        <v>244</v>
      </c>
      <c r="B340" s="47">
        <v>414</v>
      </c>
      <c r="C340" s="36" t="s">
        <v>276</v>
      </c>
      <c r="D340" s="90">
        <v>9863771</v>
      </c>
      <c r="E340" s="90">
        <v>447790</v>
      </c>
      <c r="F340" s="91"/>
    </row>
    <row r="341" spans="1:6" x14ac:dyDescent="0.25">
      <c r="A341" s="35" t="s">
        <v>244</v>
      </c>
      <c r="B341" s="47">
        <v>436</v>
      </c>
      <c r="C341" s="36" t="s">
        <v>300</v>
      </c>
      <c r="D341" s="90">
        <v>0</v>
      </c>
      <c r="E341" s="90">
        <v>296453</v>
      </c>
      <c r="F341" s="91"/>
    </row>
    <row r="342" spans="1:6" x14ac:dyDescent="0.25">
      <c r="A342" s="35" t="s">
        <v>147</v>
      </c>
      <c r="B342" s="47">
        <v>437</v>
      </c>
      <c r="C342" s="36" t="s">
        <v>303</v>
      </c>
      <c r="D342" s="90">
        <v>91478</v>
      </c>
      <c r="E342" s="90">
        <v>9516</v>
      </c>
      <c r="F342" s="91"/>
    </row>
    <row r="343" spans="1:6" x14ac:dyDescent="0.25">
      <c r="A343" s="35" t="s">
        <v>147</v>
      </c>
      <c r="B343" s="47">
        <v>437</v>
      </c>
      <c r="C343" s="36" t="s">
        <v>304</v>
      </c>
      <c r="D343" s="90">
        <v>27443</v>
      </c>
      <c r="E343" s="90">
        <v>2855</v>
      </c>
      <c r="F343" s="91"/>
    </row>
    <row r="344" spans="1:6" x14ac:dyDescent="0.25">
      <c r="A344" s="35" t="s">
        <v>147</v>
      </c>
      <c r="B344" s="47">
        <v>437</v>
      </c>
      <c r="C344" s="36" t="s">
        <v>305</v>
      </c>
      <c r="D344" s="90">
        <v>42520</v>
      </c>
      <c r="E344" s="90">
        <v>50108</v>
      </c>
      <c r="F344" s="91"/>
    </row>
    <row r="345" spans="1:6" x14ac:dyDescent="0.25">
      <c r="A345" s="35" t="s">
        <v>147</v>
      </c>
      <c r="B345" s="47">
        <v>437</v>
      </c>
      <c r="C345" s="36" t="s">
        <v>306</v>
      </c>
      <c r="D345" s="90">
        <v>11121</v>
      </c>
      <c r="E345" s="90">
        <v>13105</v>
      </c>
      <c r="F345" s="91"/>
    </row>
    <row r="346" spans="1:6" x14ac:dyDescent="0.25">
      <c r="A346" s="35" t="s">
        <v>147</v>
      </c>
      <c r="B346" s="47">
        <v>437</v>
      </c>
      <c r="C346" s="36" t="s">
        <v>308</v>
      </c>
      <c r="D346" s="90">
        <v>54500</v>
      </c>
      <c r="E346" s="90">
        <v>24477</v>
      </c>
      <c r="F346" s="91"/>
    </row>
    <row r="347" spans="1:6" x14ac:dyDescent="0.25">
      <c r="A347" s="35" t="s">
        <v>94</v>
      </c>
      <c r="B347" s="47">
        <v>437</v>
      </c>
      <c r="C347" s="36" t="s">
        <v>314</v>
      </c>
      <c r="D347" s="90">
        <v>101875</v>
      </c>
      <c r="E347" s="90">
        <v>13131</v>
      </c>
      <c r="F347" s="91"/>
    </row>
    <row r="348" spans="1:6" x14ac:dyDescent="0.25">
      <c r="A348" s="35" t="s">
        <v>94</v>
      </c>
      <c r="B348" s="47">
        <v>437</v>
      </c>
      <c r="C348" s="36" t="s">
        <v>316</v>
      </c>
      <c r="D348" s="90">
        <v>30562</v>
      </c>
      <c r="E348" s="90">
        <v>3939</v>
      </c>
      <c r="F348" s="91"/>
    </row>
    <row r="349" spans="1:6" x14ac:dyDescent="0.25">
      <c r="A349" s="35" t="s">
        <v>94</v>
      </c>
      <c r="B349" s="47">
        <v>437</v>
      </c>
      <c r="C349" s="36" t="s">
        <v>317</v>
      </c>
      <c r="D349" s="90">
        <v>65104</v>
      </c>
      <c r="E349" s="90">
        <v>76723</v>
      </c>
      <c r="F349" s="91"/>
    </row>
    <row r="350" spans="1:6" x14ac:dyDescent="0.25">
      <c r="A350" s="35" t="s">
        <v>94</v>
      </c>
      <c r="B350" s="47">
        <v>437</v>
      </c>
      <c r="C350" s="36" t="s">
        <v>318</v>
      </c>
      <c r="D350" s="90">
        <v>17187</v>
      </c>
      <c r="E350" s="90">
        <v>20255</v>
      </c>
      <c r="F350" s="91"/>
    </row>
    <row r="351" spans="1:6" x14ac:dyDescent="0.25">
      <c r="A351" s="35" t="s">
        <v>94</v>
      </c>
      <c r="B351" s="47">
        <v>437</v>
      </c>
      <c r="C351" s="36" t="s">
        <v>319</v>
      </c>
      <c r="D351" s="90">
        <v>43300</v>
      </c>
      <c r="E351" s="90">
        <v>19447</v>
      </c>
      <c r="F351" s="91"/>
    </row>
    <row r="352" spans="1:6" x14ac:dyDescent="0.25">
      <c r="A352" s="35" t="s">
        <v>271</v>
      </c>
      <c r="B352" s="47">
        <v>450</v>
      </c>
      <c r="C352" s="36" t="s">
        <v>324</v>
      </c>
      <c r="D352" s="90">
        <v>0</v>
      </c>
      <c r="E352" s="90">
        <v>482711</v>
      </c>
      <c r="F352" s="91"/>
    </row>
    <row r="353" spans="1:12" x14ac:dyDescent="0.25">
      <c r="A353" s="35" t="s">
        <v>271</v>
      </c>
      <c r="B353" s="47">
        <v>450</v>
      </c>
      <c r="C353" s="36" t="s">
        <v>333</v>
      </c>
      <c r="D353" s="90">
        <v>0</v>
      </c>
      <c r="E353" s="90">
        <v>312258</v>
      </c>
      <c r="F353" s="91"/>
    </row>
    <row r="354" spans="1:12" x14ac:dyDescent="0.25">
      <c r="A354" s="35" t="s">
        <v>271</v>
      </c>
      <c r="B354" s="47">
        <v>471</v>
      </c>
      <c r="C354" s="36" t="s">
        <v>345</v>
      </c>
      <c r="D354" s="90">
        <v>0</v>
      </c>
      <c r="E354" s="90">
        <v>559354</v>
      </c>
      <c r="F354" s="91"/>
    </row>
    <row r="355" spans="1:12" x14ac:dyDescent="0.25">
      <c r="A355" s="35" t="s">
        <v>271</v>
      </c>
      <c r="B355" s="47">
        <v>490</v>
      </c>
      <c r="C355" s="36" t="s">
        <v>355</v>
      </c>
      <c r="D355" s="90">
        <v>0</v>
      </c>
      <c r="E355" s="90">
        <v>229074</v>
      </c>
      <c r="F355" s="91"/>
    </row>
    <row r="356" spans="1:12" x14ac:dyDescent="0.25">
      <c r="A356" s="35" t="s">
        <v>271</v>
      </c>
      <c r="B356" s="47">
        <v>490</v>
      </c>
      <c r="C356" s="36" t="s">
        <v>359</v>
      </c>
      <c r="D356" s="90">
        <v>0</v>
      </c>
      <c r="E356" s="90">
        <v>266586</v>
      </c>
      <c r="F356" s="91"/>
    </row>
    <row r="357" spans="1:12" x14ac:dyDescent="0.25">
      <c r="A357" s="35" t="s">
        <v>67</v>
      </c>
      <c r="B357" s="47">
        <v>501</v>
      </c>
      <c r="C357" s="36" t="s">
        <v>276</v>
      </c>
      <c r="D357" s="90">
        <v>93088</v>
      </c>
      <c r="E357" s="90">
        <v>29135</v>
      </c>
      <c r="F357" s="91"/>
    </row>
    <row r="358" spans="1:12" x14ac:dyDescent="0.25">
      <c r="A358" s="35" t="s">
        <v>271</v>
      </c>
      <c r="B358" s="47">
        <v>519</v>
      </c>
      <c r="C358" s="36" t="s">
        <v>397</v>
      </c>
      <c r="D358" s="90">
        <v>0</v>
      </c>
      <c r="E358" s="90">
        <v>539519</v>
      </c>
      <c r="F358" s="91"/>
    </row>
    <row r="359" spans="1:12" x14ac:dyDescent="0.25">
      <c r="A359" s="35"/>
      <c r="B359" s="47"/>
      <c r="C359" s="36"/>
      <c r="D359" s="90"/>
      <c r="E359" s="90"/>
      <c r="F359" s="91"/>
    </row>
    <row r="360" spans="1:12" x14ac:dyDescent="0.25">
      <c r="A360" s="92" t="s">
        <v>437</v>
      </c>
      <c r="B360" s="56"/>
      <c r="C360" s="57"/>
      <c r="D360" s="55">
        <v>17941987.98</v>
      </c>
      <c r="E360" s="55">
        <v>5523787.1400000006</v>
      </c>
      <c r="F360" s="55">
        <v>0</v>
      </c>
    </row>
    <row r="362" spans="1:12" x14ac:dyDescent="0.25">
      <c r="A362" s="8" t="s">
        <v>438</v>
      </c>
      <c r="B362" s="76"/>
      <c r="C362" s="76"/>
      <c r="D362" s="6"/>
      <c r="E362" s="6"/>
      <c r="F362" s="93"/>
      <c r="G362" s="93"/>
      <c r="H362" s="6"/>
      <c r="I362" s="6"/>
      <c r="J362" s="6"/>
      <c r="K362" s="6"/>
      <c r="L362" s="94"/>
    </row>
    <row r="363" spans="1:12" x14ac:dyDescent="0.25">
      <c r="A363" s="1" t="s">
        <v>422</v>
      </c>
      <c r="B363" s="76"/>
      <c r="C363" s="76"/>
      <c r="D363" s="6"/>
      <c r="E363" s="6"/>
      <c r="F363" s="93"/>
      <c r="G363" s="93"/>
      <c r="H363" s="6"/>
      <c r="I363" s="6"/>
      <c r="J363" s="6"/>
      <c r="K363" s="6"/>
      <c r="L363" s="94"/>
    </row>
    <row r="364" spans="1:12" x14ac:dyDescent="0.25">
      <c r="A364" s="79" t="s">
        <v>735</v>
      </c>
      <c r="B364" s="6"/>
      <c r="C364" s="6"/>
      <c r="D364" s="6"/>
      <c r="E364" s="6"/>
      <c r="F364" s="93"/>
      <c r="G364" s="93"/>
      <c r="H364" s="6"/>
      <c r="I364" s="6"/>
      <c r="J364" s="6"/>
      <c r="K364" s="6"/>
      <c r="L364" s="94"/>
    </row>
    <row r="365" spans="1:12" x14ac:dyDescent="0.25">
      <c r="A365" s="10"/>
      <c r="B365" s="10"/>
      <c r="C365" s="10"/>
      <c r="D365" s="10"/>
      <c r="E365" s="10"/>
      <c r="F365" s="95"/>
      <c r="G365" s="95"/>
      <c r="H365" s="10"/>
      <c r="I365" s="10"/>
      <c r="J365" s="10"/>
      <c r="K365" s="10"/>
      <c r="L365" s="94"/>
    </row>
    <row r="366" spans="1:12" x14ac:dyDescent="0.25">
      <c r="A366" s="80"/>
      <c r="B366" s="81" t="s">
        <v>439</v>
      </c>
      <c r="C366" s="81"/>
      <c r="D366" s="81"/>
      <c r="E366" s="96"/>
      <c r="F366" s="81" t="s">
        <v>440</v>
      </c>
      <c r="G366" s="81" t="s">
        <v>441</v>
      </c>
      <c r="H366" s="81" t="s">
        <v>442</v>
      </c>
      <c r="I366" s="81" t="s">
        <v>14</v>
      </c>
      <c r="J366" s="81" t="s">
        <v>442</v>
      </c>
      <c r="K366" s="81" t="s">
        <v>443</v>
      </c>
      <c r="L366" s="81" t="s">
        <v>444</v>
      </c>
    </row>
    <row r="367" spans="1:12" x14ac:dyDescent="0.25">
      <c r="A367" s="84" t="s">
        <v>445</v>
      </c>
      <c r="B367" s="85" t="s">
        <v>446</v>
      </c>
      <c r="C367" s="85" t="s">
        <v>447</v>
      </c>
      <c r="D367" s="85" t="s">
        <v>5</v>
      </c>
      <c r="E367" s="85" t="s">
        <v>7</v>
      </c>
      <c r="F367" s="85" t="s">
        <v>15</v>
      </c>
      <c r="G367" s="85" t="s">
        <v>448</v>
      </c>
      <c r="H367" s="85" t="s">
        <v>449</v>
      </c>
      <c r="I367" s="85" t="s">
        <v>450</v>
      </c>
      <c r="J367" s="85" t="s">
        <v>451</v>
      </c>
      <c r="K367" s="85" t="s">
        <v>452</v>
      </c>
      <c r="L367" s="85" t="s">
        <v>453</v>
      </c>
    </row>
    <row r="368" spans="1:12" x14ac:dyDescent="0.25">
      <c r="A368" s="84" t="s">
        <v>429</v>
      </c>
      <c r="B368" s="85" t="s">
        <v>454</v>
      </c>
      <c r="C368" s="85" t="s">
        <v>455</v>
      </c>
      <c r="D368" s="85" t="s">
        <v>456</v>
      </c>
      <c r="E368" s="22"/>
      <c r="F368" s="85" t="s">
        <v>457</v>
      </c>
      <c r="G368" s="85" t="s">
        <v>458</v>
      </c>
      <c r="H368" s="85" t="s">
        <v>459</v>
      </c>
      <c r="I368" s="85" t="s">
        <v>460</v>
      </c>
      <c r="J368" s="85" t="s">
        <v>21</v>
      </c>
      <c r="K368" s="97" t="s">
        <v>21</v>
      </c>
      <c r="L368" s="97" t="s">
        <v>461</v>
      </c>
    </row>
    <row r="369" spans="1:12" x14ac:dyDescent="0.25">
      <c r="A369" s="87"/>
      <c r="B369" s="88" t="s">
        <v>462</v>
      </c>
      <c r="C369" s="88"/>
      <c r="D369" s="88"/>
      <c r="E369" s="32"/>
      <c r="F369" s="98"/>
      <c r="G369" s="98"/>
      <c r="H369" s="88"/>
      <c r="I369" s="88" t="s">
        <v>33</v>
      </c>
      <c r="J369" s="88"/>
      <c r="K369" s="99"/>
      <c r="L369" s="99" t="s">
        <v>463</v>
      </c>
    </row>
    <row r="370" spans="1:12" x14ac:dyDescent="0.25">
      <c r="A370" s="10"/>
      <c r="B370" s="10"/>
      <c r="C370" s="10"/>
      <c r="D370" s="10"/>
      <c r="E370" s="10"/>
      <c r="F370" s="95"/>
      <c r="G370" s="95"/>
      <c r="H370" s="10"/>
      <c r="I370" s="10"/>
      <c r="J370" s="10"/>
      <c r="K370" s="10"/>
      <c r="L370" s="94"/>
    </row>
    <row r="371" spans="1:12" x14ac:dyDescent="0.25">
      <c r="A371" s="35" t="s">
        <v>736</v>
      </c>
      <c r="B371" s="35" t="s">
        <v>60</v>
      </c>
      <c r="C371" s="6" t="s">
        <v>464</v>
      </c>
      <c r="D371" s="47">
        <v>495</v>
      </c>
      <c r="E371" s="36" t="s">
        <v>395</v>
      </c>
      <c r="F371" s="101">
        <v>39083</v>
      </c>
      <c r="G371" s="36" t="s">
        <v>36</v>
      </c>
      <c r="H371" s="102">
        <v>25000</v>
      </c>
      <c r="I371" s="102">
        <v>523683.51</v>
      </c>
      <c r="J371" s="102">
        <v>523683.51</v>
      </c>
      <c r="K371" s="102"/>
      <c r="L371" s="94">
        <v>7.4999999999999997E-2</v>
      </c>
    </row>
    <row r="372" spans="1:12" x14ac:dyDescent="0.25">
      <c r="A372" s="35"/>
      <c r="B372" s="35"/>
      <c r="C372" s="6"/>
      <c r="D372" s="47"/>
      <c r="E372" s="36"/>
      <c r="F372" s="101"/>
      <c r="G372" s="36"/>
      <c r="H372" s="102"/>
      <c r="I372" s="102"/>
      <c r="J372" s="102"/>
      <c r="K372" s="102"/>
      <c r="L372" s="94"/>
    </row>
    <row r="373" spans="1:12" x14ac:dyDescent="0.25">
      <c r="A373" s="103" t="s">
        <v>437</v>
      </c>
      <c r="B373" s="57"/>
      <c r="C373" s="57"/>
      <c r="D373" s="57"/>
      <c r="E373" s="57"/>
      <c r="F373" s="104"/>
      <c r="G373" s="104"/>
      <c r="H373" s="55"/>
      <c r="I373" s="59">
        <v>523683.51</v>
      </c>
      <c r="J373" s="59">
        <v>523683.51</v>
      </c>
      <c r="K373" s="59">
        <v>0</v>
      </c>
      <c r="L373" s="55"/>
    </row>
    <row r="374" spans="1:12" x14ac:dyDescent="0.25">
      <c r="A374" s="107"/>
      <c r="B374" s="6"/>
      <c r="C374" s="6"/>
      <c r="D374" s="6"/>
      <c r="E374" s="6"/>
      <c r="F374" s="93"/>
      <c r="G374" s="93"/>
      <c r="H374" s="63"/>
      <c r="I374" s="63"/>
      <c r="J374" s="63"/>
      <c r="K374" s="63"/>
      <c r="L374" s="94"/>
    </row>
    <row r="375" spans="1:12" x14ac:dyDescent="0.25">
      <c r="A375" s="108" t="s">
        <v>465</v>
      </c>
      <c r="B375" s="6"/>
      <c r="C375" s="6"/>
      <c r="D375" s="6"/>
      <c r="E375" s="6"/>
      <c r="F375" s="93"/>
      <c r="G375" s="93"/>
      <c r="H375" s="68"/>
      <c r="I375" s="68"/>
      <c r="J375" s="68"/>
      <c r="K375" s="68"/>
      <c r="L375" s="94"/>
    </row>
    <row r="376" spans="1:12" x14ac:dyDescent="0.25">
      <c r="A376" s="70" t="s">
        <v>466</v>
      </c>
      <c r="B376" s="6"/>
      <c r="C376" s="6"/>
      <c r="D376" s="6"/>
      <c r="E376" s="72"/>
      <c r="F376" s="109"/>
      <c r="G376" s="110"/>
      <c r="H376" s="68"/>
      <c r="I376" s="68"/>
      <c r="J376" s="68"/>
      <c r="K376" s="68"/>
      <c r="L376" s="94"/>
    </row>
    <row r="377" spans="1:12" x14ac:dyDescent="0.25">
      <c r="A377" s="70" t="s">
        <v>467</v>
      </c>
      <c r="B377" s="6"/>
      <c r="C377" s="6"/>
      <c r="D377" s="6"/>
      <c r="E377" s="6"/>
      <c r="F377" s="93"/>
      <c r="G377" s="93"/>
      <c r="H377" s="6"/>
      <c r="I377" s="6"/>
      <c r="J377" s="6"/>
      <c r="K377" s="6"/>
      <c r="L377" s="94"/>
    </row>
    <row r="380" spans="1:12" x14ac:dyDescent="0.25">
      <c r="A380" s="111"/>
      <c r="B380" s="111"/>
      <c r="C380" s="112"/>
      <c r="D380" s="112"/>
      <c r="E380" s="112"/>
      <c r="F380" s="112"/>
    </row>
    <row r="381" spans="1:12" x14ac:dyDescent="0.25">
      <c r="A381" s="113" t="s">
        <v>468</v>
      </c>
      <c r="B381" s="114"/>
      <c r="C381" s="114"/>
      <c r="D381" s="114"/>
      <c r="E381" s="114"/>
      <c r="F381" s="115"/>
    </row>
    <row r="382" spans="1:12" ht="31.5" x14ac:dyDescent="0.25">
      <c r="A382" s="116" t="s">
        <v>469</v>
      </c>
      <c r="B382" s="117" t="s">
        <v>470</v>
      </c>
      <c r="C382" s="117" t="s">
        <v>471</v>
      </c>
      <c r="D382" s="118" t="s">
        <v>472</v>
      </c>
      <c r="E382" s="117" t="s">
        <v>473</v>
      </c>
      <c r="F382" s="119" t="s">
        <v>474</v>
      </c>
    </row>
    <row r="383" spans="1:12" ht="90" x14ac:dyDescent="0.25">
      <c r="A383" s="120">
        <v>193</v>
      </c>
      <c r="B383" s="121" t="s">
        <v>35</v>
      </c>
      <c r="C383" s="121" t="s">
        <v>475</v>
      </c>
      <c r="D383" s="121" t="s">
        <v>476</v>
      </c>
      <c r="E383" s="122" t="s">
        <v>477</v>
      </c>
      <c r="F383" s="122" t="s">
        <v>478</v>
      </c>
    </row>
    <row r="384" spans="1:12" ht="90" x14ac:dyDescent="0.25">
      <c r="A384" s="123">
        <v>199</v>
      </c>
      <c r="B384" s="124" t="s">
        <v>40</v>
      </c>
      <c r="C384" s="124" t="s">
        <v>475</v>
      </c>
      <c r="D384" s="124" t="s">
        <v>476</v>
      </c>
      <c r="E384" s="125" t="s">
        <v>477</v>
      </c>
      <c r="F384" s="125" t="s">
        <v>479</v>
      </c>
    </row>
    <row r="385" spans="1:6" ht="123.75" x14ac:dyDescent="0.25">
      <c r="A385" s="120">
        <v>202</v>
      </c>
      <c r="B385" s="121" t="s">
        <v>43</v>
      </c>
      <c r="C385" s="121" t="s">
        <v>475</v>
      </c>
      <c r="D385" s="121" t="s">
        <v>476</v>
      </c>
      <c r="E385" s="122" t="s">
        <v>480</v>
      </c>
      <c r="F385" s="122" t="s">
        <v>481</v>
      </c>
    </row>
    <row r="386" spans="1:6" ht="33.75" x14ac:dyDescent="0.25">
      <c r="A386" s="123">
        <v>211</v>
      </c>
      <c r="B386" s="124" t="s">
        <v>48</v>
      </c>
      <c r="C386" s="124" t="s">
        <v>482</v>
      </c>
      <c r="D386" s="124" t="s">
        <v>476</v>
      </c>
      <c r="E386" s="124" t="s">
        <v>483</v>
      </c>
      <c r="F386" s="124" t="s">
        <v>484</v>
      </c>
    </row>
    <row r="387" spans="1:6" ht="56.25" x14ac:dyDescent="0.25">
      <c r="A387" s="120">
        <v>221</v>
      </c>
      <c r="B387" s="121" t="s">
        <v>53</v>
      </c>
      <c r="C387" s="121" t="s">
        <v>482</v>
      </c>
      <c r="D387" s="121" t="s">
        <v>485</v>
      </c>
      <c r="E387" s="124" t="s">
        <v>486</v>
      </c>
      <c r="F387" s="124" t="s">
        <v>487</v>
      </c>
    </row>
    <row r="388" spans="1:6" ht="33.75" x14ac:dyDescent="0.25">
      <c r="A388" s="123">
        <v>225</v>
      </c>
      <c r="B388" s="124" t="s">
        <v>61</v>
      </c>
      <c r="C388" s="124" t="s">
        <v>488</v>
      </c>
      <c r="D388" s="124" t="s">
        <v>489</v>
      </c>
      <c r="E388" s="124" t="s">
        <v>490</v>
      </c>
      <c r="F388" s="124" t="s">
        <v>491</v>
      </c>
    </row>
    <row r="389" spans="1:6" x14ac:dyDescent="0.25">
      <c r="A389" s="120">
        <v>226</v>
      </c>
      <c r="B389" s="121" t="s">
        <v>492</v>
      </c>
      <c r="C389" s="121" t="s">
        <v>482</v>
      </c>
      <c r="D389" s="121" t="s">
        <v>476</v>
      </c>
      <c r="E389" s="121" t="s">
        <v>493</v>
      </c>
      <c r="F389" s="121" t="s">
        <v>494</v>
      </c>
    </row>
    <row r="390" spans="1:6" ht="22.5" x14ac:dyDescent="0.25">
      <c r="A390" s="123">
        <v>228</v>
      </c>
      <c r="B390" s="124" t="s">
        <v>66</v>
      </c>
      <c r="C390" s="124" t="s">
        <v>488</v>
      </c>
      <c r="D390" s="124" t="s">
        <v>489</v>
      </c>
      <c r="E390" s="124" t="s">
        <v>495</v>
      </c>
      <c r="F390" s="124" t="s">
        <v>495</v>
      </c>
    </row>
    <row r="391" spans="1:6" ht="22.5" x14ac:dyDescent="0.25">
      <c r="A391" s="120">
        <v>233</v>
      </c>
      <c r="B391" s="121" t="s">
        <v>496</v>
      </c>
      <c r="C391" s="121" t="s">
        <v>482</v>
      </c>
      <c r="D391" s="121" t="s">
        <v>497</v>
      </c>
      <c r="E391" s="124" t="s">
        <v>498</v>
      </c>
      <c r="F391" s="124" t="s">
        <v>499</v>
      </c>
    </row>
    <row r="392" spans="1:6" ht="45" x14ac:dyDescent="0.25">
      <c r="A392" s="123">
        <v>236</v>
      </c>
      <c r="B392" s="124" t="s">
        <v>68</v>
      </c>
      <c r="C392" s="124" t="s">
        <v>475</v>
      </c>
      <c r="D392" s="124" t="s">
        <v>489</v>
      </c>
      <c r="E392" s="124" t="s">
        <v>500</v>
      </c>
      <c r="F392" s="124" t="s">
        <v>501</v>
      </c>
    </row>
    <row r="393" spans="1:6" ht="22.5" x14ac:dyDescent="0.25">
      <c r="A393" s="120">
        <v>239</v>
      </c>
      <c r="B393" s="121" t="s">
        <v>73</v>
      </c>
      <c r="C393" s="121" t="s">
        <v>502</v>
      </c>
      <c r="D393" s="121" t="s">
        <v>476</v>
      </c>
      <c r="E393" s="121" t="s">
        <v>503</v>
      </c>
      <c r="F393" s="121" t="s">
        <v>503</v>
      </c>
    </row>
    <row r="394" spans="1:6" ht="22.5" x14ac:dyDescent="0.25">
      <c r="A394" s="123">
        <v>243</v>
      </c>
      <c r="B394" s="124" t="s">
        <v>504</v>
      </c>
      <c r="C394" s="124" t="s">
        <v>502</v>
      </c>
      <c r="D394" s="124" t="s">
        <v>476</v>
      </c>
      <c r="E394" s="124" t="s">
        <v>505</v>
      </c>
      <c r="F394" s="124" t="s">
        <v>505</v>
      </c>
    </row>
    <row r="395" spans="1:6" ht="78.75" x14ac:dyDescent="0.25">
      <c r="A395" s="120">
        <v>245</v>
      </c>
      <c r="B395" s="121" t="s">
        <v>76</v>
      </c>
      <c r="C395" s="121" t="s">
        <v>482</v>
      </c>
      <c r="D395" s="121" t="s">
        <v>485</v>
      </c>
      <c r="E395" s="124" t="s">
        <v>506</v>
      </c>
      <c r="F395" s="124" t="s">
        <v>507</v>
      </c>
    </row>
    <row r="396" spans="1:6" ht="78.75" x14ac:dyDescent="0.25">
      <c r="A396" s="123">
        <v>247</v>
      </c>
      <c r="B396" s="124" t="s">
        <v>81</v>
      </c>
      <c r="C396" s="124" t="s">
        <v>482</v>
      </c>
      <c r="D396" s="124" t="s">
        <v>485</v>
      </c>
      <c r="E396" s="124" t="s">
        <v>508</v>
      </c>
      <c r="F396" s="124" t="s">
        <v>509</v>
      </c>
    </row>
    <row r="397" spans="1:6" ht="22.5" x14ac:dyDescent="0.25">
      <c r="A397" s="120">
        <v>262</v>
      </c>
      <c r="B397" s="121" t="s">
        <v>86</v>
      </c>
      <c r="C397" s="121" t="s">
        <v>510</v>
      </c>
      <c r="D397" s="121" t="s">
        <v>476</v>
      </c>
      <c r="E397" s="121" t="s">
        <v>511</v>
      </c>
      <c r="F397" s="121" t="s">
        <v>511</v>
      </c>
    </row>
    <row r="398" spans="1:6" ht="56.25" x14ac:dyDescent="0.25">
      <c r="A398" s="123">
        <v>265</v>
      </c>
      <c r="B398" s="124" t="s">
        <v>512</v>
      </c>
      <c r="C398" s="124" t="s">
        <v>513</v>
      </c>
      <c r="D398" s="124" t="s">
        <v>485</v>
      </c>
      <c r="E398" s="124" t="s">
        <v>514</v>
      </c>
      <c r="F398" s="124" t="s">
        <v>515</v>
      </c>
    </row>
    <row r="399" spans="1:6" ht="22.5" x14ac:dyDescent="0.25">
      <c r="A399" s="120">
        <v>270</v>
      </c>
      <c r="B399" s="121" t="s">
        <v>93</v>
      </c>
      <c r="C399" s="121" t="s">
        <v>488</v>
      </c>
      <c r="D399" s="121" t="s">
        <v>489</v>
      </c>
      <c r="E399" s="121" t="s">
        <v>495</v>
      </c>
      <c r="F399" s="121" t="s">
        <v>495</v>
      </c>
    </row>
    <row r="400" spans="1:6" ht="67.5" x14ac:dyDescent="0.25">
      <c r="A400" s="123">
        <v>271</v>
      </c>
      <c r="B400" s="124" t="s">
        <v>95</v>
      </c>
      <c r="C400" s="124" t="s">
        <v>516</v>
      </c>
      <c r="D400" s="124" t="s">
        <v>485</v>
      </c>
      <c r="E400" s="124" t="s">
        <v>517</v>
      </c>
      <c r="F400" s="124" t="s">
        <v>518</v>
      </c>
    </row>
    <row r="401" spans="1:6" ht="22.5" x14ac:dyDescent="0.25">
      <c r="A401" s="120">
        <v>278</v>
      </c>
      <c r="B401" s="121" t="s">
        <v>519</v>
      </c>
      <c r="C401" s="121" t="s">
        <v>520</v>
      </c>
      <c r="D401" s="121" t="s">
        <v>476</v>
      </c>
      <c r="E401" s="121" t="s">
        <v>521</v>
      </c>
      <c r="F401" s="121" t="s">
        <v>521</v>
      </c>
    </row>
    <row r="402" spans="1:6" ht="33.75" x14ac:dyDescent="0.25">
      <c r="A402" s="123">
        <v>280</v>
      </c>
      <c r="B402" s="124" t="s">
        <v>100</v>
      </c>
      <c r="C402" s="124" t="s">
        <v>482</v>
      </c>
      <c r="D402" s="124" t="s">
        <v>522</v>
      </c>
      <c r="E402" s="124" t="s">
        <v>523</v>
      </c>
      <c r="F402" s="124" t="s">
        <v>524</v>
      </c>
    </row>
    <row r="403" spans="1:6" ht="67.5" x14ac:dyDescent="0.25">
      <c r="A403" s="120">
        <v>282</v>
      </c>
      <c r="B403" s="121" t="s">
        <v>104</v>
      </c>
      <c r="C403" s="121" t="s">
        <v>516</v>
      </c>
      <c r="D403" s="121" t="s">
        <v>485</v>
      </c>
      <c r="E403" s="124" t="s">
        <v>525</v>
      </c>
      <c r="F403" s="124" t="s">
        <v>526</v>
      </c>
    </row>
    <row r="404" spans="1:6" ht="56.25" x14ac:dyDescent="0.25">
      <c r="A404" s="123">
        <v>283</v>
      </c>
      <c r="B404" s="124" t="s">
        <v>110</v>
      </c>
      <c r="C404" s="124" t="s">
        <v>475</v>
      </c>
      <c r="D404" s="124" t="s">
        <v>489</v>
      </c>
      <c r="E404" s="124" t="s">
        <v>527</v>
      </c>
      <c r="F404" s="124" t="s">
        <v>528</v>
      </c>
    </row>
    <row r="405" spans="1:6" x14ac:dyDescent="0.25">
      <c r="A405" s="120">
        <v>290</v>
      </c>
      <c r="B405" s="121" t="s">
        <v>114</v>
      </c>
      <c r="C405" s="121" t="s">
        <v>516</v>
      </c>
      <c r="D405" s="121" t="s">
        <v>529</v>
      </c>
      <c r="E405" s="121" t="s">
        <v>530</v>
      </c>
      <c r="F405" s="121" t="s">
        <v>531</v>
      </c>
    </row>
    <row r="406" spans="1:6" ht="78.75" x14ac:dyDescent="0.25">
      <c r="A406" s="123">
        <v>294</v>
      </c>
      <c r="B406" s="124" t="s">
        <v>118</v>
      </c>
      <c r="C406" s="124" t="s">
        <v>482</v>
      </c>
      <c r="D406" s="124" t="s">
        <v>485</v>
      </c>
      <c r="E406" s="125" t="s">
        <v>532</v>
      </c>
      <c r="F406" s="125" t="s">
        <v>533</v>
      </c>
    </row>
    <row r="407" spans="1:6" ht="22.5" x14ac:dyDescent="0.25">
      <c r="A407" s="120">
        <v>295</v>
      </c>
      <c r="B407" s="121" t="s">
        <v>534</v>
      </c>
      <c r="C407" s="121" t="s">
        <v>516</v>
      </c>
      <c r="D407" s="121" t="s">
        <v>535</v>
      </c>
      <c r="E407" s="121" t="s">
        <v>536</v>
      </c>
      <c r="F407" s="121" t="s">
        <v>536</v>
      </c>
    </row>
    <row r="408" spans="1:6" x14ac:dyDescent="0.25">
      <c r="A408" s="123">
        <v>299</v>
      </c>
      <c r="B408" s="124" t="s">
        <v>122</v>
      </c>
      <c r="C408" s="124" t="s">
        <v>516</v>
      </c>
      <c r="D408" s="124" t="s">
        <v>529</v>
      </c>
      <c r="E408" s="124" t="s">
        <v>530</v>
      </c>
      <c r="F408" s="124" t="s">
        <v>531</v>
      </c>
    </row>
    <row r="409" spans="1:6" ht="33.75" x14ac:dyDescent="0.25">
      <c r="A409" s="120">
        <v>300</v>
      </c>
      <c r="B409" s="121" t="s">
        <v>125</v>
      </c>
      <c r="C409" s="121" t="s">
        <v>513</v>
      </c>
      <c r="D409" s="121" t="s">
        <v>489</v>
      </c>
      <c r="E409" s="121" t="s">
        <v>537</v>
      </c>
      <c r="F409" s="121" t="s">
        <v>538</v>
      </c>
    </row>
    <row r="410" spans="1:6" ht="33.75" x14ac:dyDescent="0.25">
      <c r="A410" s="123">
        <v>304</v>
      </c>
      <c r="B410" s="124" t="s">
        <v>539</v>
      </c>
      <c r="C410" s="124" t="s">
        <v>510</v>
      </c>
      <c r="D410" s="124" t="s">
        <v>540</v>
      </c>
      <c r="E410" s="124" t="s">
        <v>541</v>
      </c>
      <c r="F410" s="124" t="s">
        <v>542</v>
      </c>
    </row>
    <row r="411" spans="1:6" ht="33.75" x14ac:dyDescent="0.25">
      <c r="A411" s="123" t="s">
        <v>543</v>
      </c>
      <c r="B411" s="124" t="s">
        <v>132</v>
      </c>
      <c r="C411" s="124" t="s">
        <v>482</v>
      </c>
      <c r="D411" s="124" t="s">
        <v>544</v>
      </c>
      <c r="E411" s="124" t="s">
        <v>545</v>
      </c>
      <c r="F411" s="124" t="s">
        <v>546</v>
      </c>
    </row>
    <row r="412" spans="1:6" ht="33.75" x14ac:dyDescent="0.25">
      <c r="A412" s="120">
        <v>311</v>
      </c>
      <c r="B412" s="121" t="s">
        <v>547</v>
      </c>
      <c r="C412" s="121" t="s">
        <v>510</v>
      </c>
      <c r="D412" s="121" t="s">
        <v>548</v>
      </c>
      <c r="E412" s="121" t="s">
        <v>549</v>
      </c>
      <c r="F412" s="121" t="s">
        <v>550</v>
      </c>
    </row>
    <row r="413" spans="1:6" ht="22.5" x14ac:dyDescent="0.25">
      <c r="A413" s="123">
        <v>312</v>
      </c>
      <c r="B413" s="124" t="s">
        <v>551</v>
      </c>
      <c r="C413" s="124" t="s">
        <v>552</v>
      </c>
      <c r="D413" s="124" t="s">
        <v>476</v>
      </c>
      <c r="E413" s="124" t="s">
        <v>553</v>
      </c>
      <c r="F413" s="124" t="s">
        <v>553</v>
      </c>
    </row>
    <row r="414" spans="1:6" ht="78.75" x14ac:dyDescent="0.25">
      <c r="A414" s="120">
        <v>313</v>
      </c>
      <c r="B414" s="121" t="s">
        <v>554</v>
      </c>
      <c r="C414" s="121" t="s">
        <v>555</v>
      </c>
      <c r="D414" s="121" t="s">
        <v>556</v>
      </c>
      <c r="E414" s="124" t="s">
        <v>557</v>
      </c>
      <c r="F414" s="121" t="s">
        <v>558</v>
      </c>
    </row>
    <row r="415" spans="1:6" ht="33.75" x14ac:dyDescent="0.25">
      <c r="A415" s="123">
        <v>315</v>
      </c>
      <c r="B415" s="124" t="s">
        <v>148</v>
      </c>
      <c r="C415" s="124" t="s">
        <v>559</v>
      </c>
      <c r="D415" s="124" t="s">
        <v>529</v>
      </c>
      <c r="E415" s="124" t="s">
        <v>560</v>
      </c>
      <c r="F415" s="124" t="s">
        <v>531</v>
      </c>
    </row>
    <row r="416" spans="1:6" x14ac:dyDescent="0.25">
      <c r="A416" s="120">
        <v>316</v>
      </c>
      <c r="B416" s="121" t="s">
        <v>148</v>
      </c>
      <c r="C416" s="121" t="s">
        <v>516</v>
      </c>
      <c r="D416" s="121" t="s">
        <v>529</v>
      </c>
      <c r="E416" s="121" t="s">
        <v>530</v>
      </c>
      <c r="F416" s="121" t="s">
        <v>531</v>
      </c>
    </row>
    <row r="417" spans="1:6" ht="22.5" x14ac:dyDescent="0.25">
      <c r="A417" s="123">
        <v>319</v>
      </c>
      <c r="B417" s="124" t="s">
        <v>151</v>
      </c>
      <c r="C417" s="124" t="s">
        <v>488</v>
      </c>
      <c r="D417" s="124" t="s">
        <v>489</v>
      </c>
      <c r="E417" s="124" t="s">
        <v>495</v>
      </c>
      <c r="F417" s="124" t="s">
        <v>495</v>
      </c>
    </row>
    <row r="418" spans="1:6" ht="78.75" x14ac:dyDescent="0.25">
      <c r="A418" s="120">
        <v>322</v>
      </c>
      <c r="B418" s="121" t="s">
        <v>153</v>
      </c>
      <c r="C418" s="121" t="s">
        <v>516</v>
      </c>
      <c r="D418" s="121" t="s">
        <v>485</v>
      </c>
      <c r="E418" s="124" t="s">
        <v>561</v>
      </c>
      <c r="F418" s="124" t="s">
        <v>507</v>
      </c>
    </row>
    <row r="419" spans="1:6" ht="45" x14ac:dyDescent="0.25">
      <c r="A419" s="123">
        <v>323</v>
      </c>
      <c r="B419" s="124" t="s">
        <v>562</v>
      </c>
      <c r="C419" s="124" t="s">
        <v>552</v>
      </c>
      <c r="D419" s="124" t="s">
        <v>563</v>
      </c>
      <c r="E419" s="124" t="s">
        <v>564</v>
      </c>
      <c r="F419" s="124" t="s">
        <v>565</v>
      </c>
    </row>
    <row r="420" spans="1:6" ht="22.5" x14ac:dyDescent="0.25">
      <c r="A420" s="120">
        <v>330</v>
      </c>
      <c r="B420" s="121" t="s">
        <v>162</v>
      </c>
      <c r="C420" s="121" t="s">
        <v>513</v>
      </c>
      <c r="D420" s="121" t="s">
        <v>566</v>
      </c>
      <c r="E420" s="121" t="s">
        <v>567</v>
      </c>
      <c r="F420" s="121" t="s">
        <v>567</v>
      </c>
    </row>
    <row r="421" spans="1:6" ht="33.75" x14ac:dyDescent="0.25">
      <c r="A421" s="123">
        <v>331</v>
      </c>
      <c r="B421" s="124" t="s">
        <v>166</v>
      </c>
      <c r="C421" s="124" t="s">
        <v>559</v>
      </c>
      <c r="D421" s="124" t="s">
        <v>568</v>
      </c>
      <c r="E421" s="124" t="s">
        <v>569</v>
      </c>
      <c r="F421" s="124" t="s">
        <v>570</v>
      </c>
    </row>
    <row r="422" spans="1:6" ht="45" x14ac:dyDescent="0.25">
      <c r="A422" s="123">
        <v>332</v>
      </c>
      <c r="B422" s="124" t="s">
        <v>166</v>
      </c>
      <c r="C422" s="124" t="s">
        <v>571</v>
      </c>
      <c r="D422" s="124" t="s">
        <v>572</v>
      </c>
      <c r="E422" s="124" t="s">
        <v>573</v>
      </c>
      <c r="F422" s="124" t="s">
        <v>574</v>
      </c>
    </row>
    <row r="423" spans="1:6" ht="33.75" x14ac:dyDescent="0.25">
      <c r="A423" s="120" t="s">
        <v>575</v>
      </c>
      <c r="B423" s="121" t="s">
        <v>142</v>
      </c>
      <c r="C423" s="121" t="s">
        <v>482</v>
      </c>
      <c r="D423" s="121" t="s">
        <v>544</v>
      </c>
      <c r="E423" s="121" t="s">
        <v>545</v>
      </c>
      <c r="F423" s="121" t="s">
        <v>546</v>
      </c>
    </row>
    <row r="424" spans="1:6" x14ac:dyDescent="0.25">
      <c r="A424" s="123" t="s">
        <v>576</v>
      </c>
      <c r="B424" s="124" t="s">
        <v>171</v>
      </c>
      <c r="C424" s="124" t="s">
        <v>577</v>
      </c>
      <c r="D424" s="124" t="s">
        <v>489</v>
      </c>
      <c r="E424" s="124" t="s">
        <v>578</v>
      </c>
      <c r="F424" s="124" t="s">
        <v>578</v>
      </c>
    </row>
    <row r="425" spans="1:6" x14ac:dyDescent="0.25">
      <c r="A425" s="120">
        <v>338</v>
      </c>
      <c r="B425" s="121" t="s">
        <v>579</v>
      </c>
      <c r="C425" s="121" t="s">
        <v>510</v>
      </c>
      <c r="D425" s="121" t="s">
        <v>476</v>
      </c>
      <c r="E425" s="124" t="s">
        <v>580</v>
      </c>
      <c r="F425" s="124" t="s">
        <v>580</v>
      </c>
    </row>
    <row r="426" spans="1:6" ht="33.75" x14ac:dyDescent="0.25">
      <c r="A426" s="123">
        <v>341</v>
      </c>
      <c r="B426" s="124" t="s">
        <v>182</v>
      </c>
      <c r="C426" s="124" t="s">
        <v>488</v>
      </c>
      <c r="D426" s="124" t="s">
        <v>476</v>
      </c>
      <c r="E426" s="124" t="s">
        <v>581</v>
      </c>
      <c r="F426" s="124" t="s">
        <v>581</v>
      </c>
    </row>
    <row r="427" spans="1:6" ht="22.5" x14ac:dyDescent="0.25">
      <c r="A427" s="120">
        <v>342</v>
      </c>
      <c r="B427" s="121" t="s">
        <v>186</v>
      </c>
      <c r="C427" s="121" t="s">
        <v>516</v>
      </c>
      <c r="D427" s="121" t="s">
        <v>582</v>
      </c>
      <c r="E427" s="124" t="s">
        <v>536</v>
      </c>
      <c r="F427" s="121" t="s">
        <v>536</v>
      </c>
    </row>
    <row r="428" spans="1:6" ht="33.75" x14ac:dyDescent="0.25">
      <c r="A428" s="123">
        <v>346</v>
      </c>
      <c r="B428" s="124" t="s">
        <v>201</v>
      </c>
      <c r="C428" s="124" t="s">
        <v>510</v>
      </c>
      <c r="D428" s="124" t="s">
        <v>548</v>
      </c>
      <c r="E428" s="124" t="s">
        <v>583</v>
      </c>
      <c r="F428" s="124" t="s">
        <v>550</v>
      </c>
    </row>
    <row r="429" spans="1:6" ht="33.75" x14ac:dyDescent="0.25">
      <c r="A429" s="120" t="s">
        <v>584</v>
      </c>
      <c r="B429" s="121" t="s">
        <v>203</v>
      </c>
      <c r="C429" s="121" t="s">
        <v>516</v>
      </c>
      <c r="D429" s="124" t="s">
        <v>485</v>
      </c>
      <c r="E429" s="124" t="s">
        <v>585</v>
      </c>
      <c r="F429" s="124" t="s">
        <v>585</v>
      </c>
    </row>
    <row r="430" spans="1:6" ht="33.75" x14ac:dyDescent="0.25">
      <c r="A430" s="123">
        <v>354</v>
      </c>
      <c r="B430" s="124" t="s">
        <v>586</v>
      </c>
      <c r="C430" s="124" t="s">
        <v>559</v>
      </c>
      <c r="D430" s="124" t="s">
        <v>587</v>
      </c>
      <c r="E430" s="124" t="s">
        <v>588</v>
      </c>
      <c r="F430" s="124" t="s">
        <v>588</v>
      </c>
    </row>
    <row r="431" spans="1:6" ht="22.5" x14ac:dyDescent="0.25">
      <c r="A431" s="120">
        <v>361</v>
      </c>
      <c r="B431" s="121" t="s">
        <v>589</v>
      </c>
      <c r="C431" s="121" t="s">
        <v>552</v>
      </c>
      <c r="D431" s="121" t="s">
        <v>476</v>
      </c>
      <c r="E431" s="121" t="s">
        <v>553</v>
      </c>
      <c r="F431" s="121" t="s">
        <v>553</v>
      </c>
    </row>
    <row r="432" spans="1:6" ht="22.5" x14ac:dyDescent="0.25">
      <c r="A432" s="123">
        <v>362</v>
      </c>
      <c r="B432" s="124" t="s">
        <v>590</v>
      </c>
      <c r="C432" s="124" t="s">
        <v>482</v>
      </c>
      <c r="D432" s="124" t="s">
        <v>476</v>
      </c>
      <c r="E432" s="124" t="s">
        <v>521</v>
      </c>
      <c r="F432" s="124" t="s">
        <v>521</v>
      </c>
    </row>
    <row r="433" spans="1:6" ht="33.75" x14ac:dyDescent="0.25">
      <c r="A433" s="120">
        <v>363</v>
      </c>
      <c r="B433" s="121" t="s">
        <v>240</v>
      </c>
      <c r="C433" s="121" t="s">
        <v>516</v>
      </c>
      <c r="D433" s="121" t="s">
        <v>591</v>
      </c>
      <c r="E433" s="124" t="s">
        <v>592</v>
      </c>
      <c r="F433" s="124" t="s">
        <v>592</v>
      </c>
    </row>
    <row r="434" spans="1:6" ht="67.5" x14ac:dyDescent="0.25">
      <c r="A434" s="123" t="s">
        <v>593</v>
      </c>
      <c r="B434" s="124" t="s">
        <v>211</v>
      </c>
      <c r="C434" s="124" t="s">
        <v>516</v>
      </c>
      <c r="D434" s="124" t="s">
        <v>485</v>
      </c>
      <c r="E434" s="124" t="s">
        <v>594</v>
      </c>
      <c r="F434" s="124" t="s">
        <v>507</v>
      </c>
    </row>
    <row r="435" spans="1:6" ht="22.5" x14ac:dyDescent="0.25">
      <c r="A435" s="120">
        <v>365</v>
      </c>
      <c r="B435" s="121" t="s">
        <v>245</v>
      </c>
      <c r="C435" s="121" t="s">
        <v>552</v>
      </c>
      <c r="D435" s="121" t="s">
        <v>595</v>
      </c>
      <c r="E435" s="124" t="s">
        <v>596</v>
      </c>
      <c r="F435" s="124" t="s">
        <v>596</v>
      </c>
    </row>
    <row r="436" spans="1:6" ht="22.5" x14ac:dyDescent="0.25">
      <c r="A436" s="123">
        <v>367</v>
      </c>
      <c r="B436" s="124" t="s">
        <v>248</v>
      </c>
      <c r="C436" s="124" t="s">
        <v>488</v>
      </c>
      <c r="D436" s="124" t="s">
        <v>489</v>
      </c>
      <c r="E436" s="124" t="s">
        <v>495</v>
      </c>
      <c r="F436" s="124" t="s">
        <v>495</v>
      </c>
    </row>
    <row r="437" spans="1:6" ht="33.75" x14ac:dyDescent="0.25">
      <c r="A437" s="120">
        <v>368</v>
      </c>
      <c r="B437" s="121" t="s">
        <v>597</v>
      </c>
      <c r="C437" s="121" t="s">
        <v>510</v>
      </c>
      <c r="D437" s="121" t="s">
        <v>598</v>
      </c>
      <c r="E437" s="124" t="s">
        <v>599</v>
      </c>
      <c r="F437" s="124" t="s">
        <v>600</v>
      </c>
    </row>
    <row r="438" spans="1:6" ht="22.5" x14ac:dyDescent="0.25">
      <c r="A438" s="123">
        <v>369</v>
      </c>
      <c r="B438" s="124" t="s">
        <v>253</v>
      </c>
      <c r="C438" s="124" t="s">
        <v>552</v>
      </c>
      <c r="D438" s="124" t="s">
        <v>535</v>
      </c>
      <c r="E438" s="124" t="s">
        <v>536</v>
      </c>
      <c r="F438" s="124" t="s">
        <v>536</v>
      </c>
    </row>
    <row r="439" spans="1:6" ht="45" x14ac:dyDescent="0.25">
      <c r="A439" s="123">
        <v>373</v>
      </c>
      <c r="B439" s="124" t="s">
        <v>257</v>
      </c>
      <c r="C439" s="124" t="s">
        <v>513</v>
      </c>
      <c r="D439" s="124" t="s">
        <v>601</v>
      </c>
      <c r="E439" s="124" t="s">
        <v>602</v>
      </c>
      <c r="F439" s="124" t="s">
        <v>603</v>
      </c>
    </row>
    <row r="440" spans="1:6" x14ac:dyDescent="0.25">
      <c r="A440" s="123">
        <v>379</v>
      </c>
      <c r="B440" s="124" t="s">
        <v>262</v>
      </c>
      <c r="C440" s="124" t="s">
        <v>516</v>
      </c>
      <c r="D440" s="124" t="s">
        <v>529</v>
      </c>
      <c r="E440" s="124" t="s">
        <v>530</v>
      </c>
      <c r="F440" s="124" t="s">
        <v>530</v>
      </c>
    </row>
    <row r="441" spans="1:6" ht="45" x14ac:dyDescent="0.25">
      <c r="A441" s="123" t="s">
        <v>604</v>
      </c>
      <c r="B441" s="124" t="s">
        <v>175</v>
      </c>
      <c r="C441" s="124" t="s">
        <v>577</v>
      </c>
      <c r="D441" s="124" t="s">
        <v>485</v>
      </c>
      <c r="E441" s="124" t="s">
        <v>605</v>
      </c>
      <c r="F441" s="124" t="s">
        <v>605</v>
      </c>
    </row>
    <row r="442" spans="1:6" ht="67.5" x14ac:dyDescent="0.25">
      <c r="A442" s="123" t="s">
        <v>606</v>
      </c>
      <c r="B442" s="124" t="s">
        <v>220</v>
      </c>
      <c r="C442" s="124" t="s">
        <v>516</v>
      </c>
      <c r="D442" s="124" t="s">
        <v>489</v>
      </c>
      <c r="E442" s="124" t="s">
        <v>607</v>
      </c>
      <c r="F442" s="124" t="s">
        <v>585</v>
      </c>
    </row>
    <row r="443" spans="1:6" ht="45" x14ac:dyDescent="0.25">
      <c r="A443" s="123">
        <v>383</v>
      </c>
      <c r="B443" s="124" t="s">
        <v>608</v>
      </c>
      <c r="C443" s="124" t="s">
        <v>571</v>
      </c>
      <c r="D443" s="124" t="s">
        <v>485</v>
      </c>
      <c r="E443" s="124" t="s">
        <v>609</v>
      </c>
      <c r="F443" s="124" t="s">
        <v>610</v>
      </c>
    </row>
    <row r="444" spans="1:6" ht="78.75" x14ac:dyDescent="0.25">
      <c r="A444" s="123">
        <v>392</v>
      </c>
      <c r="B444" s="124" t="s">
        <v>264</v>
      </c>
      <c r="C444" s="124" t="s">
        <v>475</v>
      </c>
      <c r="D444" s="124" t="s">
        <v>485</v>
      </c>
      <c r="E444" s="124" t="s">
        <v>611</v>
      </c>
      <c r="F444" s="124" t="s">
        <v>612</v>
      </c>
    </row>
    <row r="445" spans="1:6" ht="22.5" x14ac:dyDescent="0.25">
      <c r="A445" s="123">
        <v>393</v>
      </c>
      <c r="B445" s="124" t="s">
        <v>192</v>
      </c>
      <c r="C445" s="124" t="s">
        <v>516</v>
      </c>
      <c r="D445" s="124" t="s">
        <v>582</v>
      </c>
      <c r="E445" s="124" t="s">
        <v>536</v>
      </c>
      <c r="F445" s="124" t="s">
        <v>536</v>
      </c>
    </row>
    <row r="446" spans="1:6" ht="22.5" x14ac:dyDescent="0.25">
      <c r="A446" s="123">
        <v>396</v>
      </c>
      <c r="B446" s="124" t="s">
        <v>613</v>
      </c>
      <c r="C446" s="124" t="s">
        <v>552</v>
      </c>
      <c r="D446" s="124" t="s">
        <v>614</v>
      </c>
      <c r="E446" s="124" t="s">
        <v>615</v>
      </c>
      <c r="F446" s="124" t="s">
        <v>615</v>
      </c>
    </row>
    <row r="447" spans="1:6" ht="67.5" x14ac:dyDescent="0.25">
      <c r="A447" s="123" t="s">
        <v>616</v>
      </c>
      <c r="B447" s="124" t="s">
        <v>230</v>
      </c>
      <c r="C447" s="124" t="s">
        <v>516</v>
      </c>
      <c r="D447" s="124" t="s">
        <v>489</v>
      </c>
      <c r="E447" s="124" t="s">
        <v>617</v>
      </c>
      <c r="F447" s="124" t="s">
        <v>585</v>
      </c>
    </row>
    <row r="448" spans="1:6" ht="45" x14ac:dyDescent="0.25">
      <c r="A448" s="123">
        <v>405</v>
      </c>
      <c r="B448" s="126">
        <v>38393</v>
      </c>
      <c r="C448" s="124" t="s">
        <v>516</v>
      </c>
      <c r="D448" s="124" t="s">
        <v>476</v>
      </c>
      <c r="E448" s="124" t="s">
        <v>618</v>
      </c>
      <c r="F448" s="124" t="s">
        <v>618</v>
      </c>
    </row>
    <row r="449" spans="1:6" ht="22.5" x14ac:dyDescent="0.25">
      <c r="A449" s="120">
        <v>410</v>
      </c>
      <c r="B449" s="127">
        <v>38454</v>
      </c>
      <c r="C449" s="128" t="s">
        <v>516</v>
      </c>
      <c r="D449" s="128" t="s">
        <v>582</v>
      </c>
      <c r="E449" s="128" t="s">
        <v>536</v>
      </c>
      <c r="F449" s="128" t="s">
        <v>536</v>
      </c>
    </row>
    <row r="450" spans="1:6" ht="33.75" x14ac:dyDescent="0.25">
      <c r="A450" s="123">
        <v>412</v>
      </c>
      <c r="B450" s="126">
        <v>38470</v>
      </c>
      <c r="C450" s="124" t="s">
        <v>510</v>
      </c>
      <c r="D450" s="124" t="s">
        <v>619</v>
      </c>
      <c r="E450" s="124" t="s">
        <v>620</v>
      </c>
      <c r="F450" s="124" t="s">
        <v>620</v>
      </c>
    </row>
    <row r="451" spans="1:6" ht="22.5" x14ac:dyDescent="0.25">
      <c r="A451" s="123">
        <v>414</v>
      </c>
      <c r="B451" s="126">
        <v>38498</v>
      </c>
      <c r="C451" s="124" t="s">
        <v>552</v>
      </c>
      <c r="D451" s="124" t="s">
        <v>621</v>
      </c>
      <c r="E451" s="124" t="s">
        <v>622</v>
      </c>
      <c r="F451" s="124" t="s">
        <v>622</v>
      </c>
    </row>
    <row r="452" spans="1:6" ht="22.5" x14ac:dyDescent="0.25">
      <c r="A452" s="123">
        <v>420</v>
      </c>
      <c r="B452" s="126">
        <v>38526</v>
      </c>
      <c r="C452" s="124" t="s">
        <v>488</v>
      </c>
      <c r="D452" s="124" t="s">
        <v>476</v>
      </c>
      <c r="E452" s="124" t="s">
        <v>495</v>
      </c>
      <c r="F452" s="124" t="s">
        <v>495</v>
      </c>
    </row>
    <row r="453" spans="1:6" ht="33.75" x14ac:dyDescent="0.25">
      <c r="A453" s="123">
        <v>424</v>
      </c>
      <c r="B453" s="126">
        <v>38553</v>
      </c>
      <c r="C453" s="126" t="s">
        <v>482</v>
      </c>
      <c r="D453" s="121" t="s">
        <v>544</v>
      </c>
      <c r="E453" s="121" t="s">
        <v>545</v>
      </c>
      <c r="F453" s="121" t="s">
        <v>546</v>
      </c>
    </row>
    <row r="454" spans="1:6" ht="22.5" x14ac:dyDescent="0.25">
      <c r="A454" s="123" t="s">
        <v>623</v>
      </c>
      <c r="B454" s="126">
        <v>38559</v>
      </c>
      <c r="C454" s="124" t="s">
        <v>577</v>
      </c>
      <c r="D454" s="124" t="s">
        <v>489</v>
      </c>
      <c r="E454" s="124" t="s">
        <v>624</v>
      </c>
      <c r="F454" s="124" t="s">
        <v>624</v>
      </c>
    </row>
    <row r="455" spans="1:6" ht="33.75" x14ac:dyDescent="0.25">
      <c r="A455" s="123">
        <v>430</v>
      </c>
      <c r="B455" s="126">
        <v>38576</v>
      </c>
      <c r="C455" s="126" t="s">
        <v>482</v>
      </c>
      <c r="D455" s="124" t="s">
        <v>625</v>
      </c>
      <c r="E455" s="124" t="s">
        <v>626</v>
      </c>
      <c r="F455" s="124" t="s">
        <v>546</v>
      </c>
    </row>
    <row r="456" spans="1:6" ht="45" x14ac:dyDescent="0.25">
      <c r="A456" s="123">
        <v>436</v>
      </c>
      <c r="B456" s="126">
        <v>38638</v>
      </c>
      <c r="C456" s="124" t="s">
        <v>552</v>
      </c>
      <c r="D456" s="124" t="s">
        <v>563</v>
      </c>
      <c r="E456" s="124" t="s">
        <v>564</v>
      </c>
      <c r="F456" s="124" t="s">
        <v>565</v>
      </c>
    </row>
    <row r="457" spans="1:6" ht="56.25" x14ac:dyDescent="0.25">
      <c r="A457" s="123" t="s">
        <v>627</v>
      </c>
      <c r="B457" s="126">
        <v>38649</v>
      </c>
      <c r="C457" s="124" t="s">
        <v>516</v>
      </c>
      <c r="D457" s="124" t="s">
        <v>489</v>
      </c>
      <c r="E457" s="124" t="s">
        <v>628</v>
      </c>
      <c r="F457" s="124" t="s">
        <v>585</v>
      </c>
    </row>
    <row r="458" spans="1:6" ht="22.5" x14ac:dyDescent="0.25">
      <c r="A458" s="123">
        <v>441</v>
      </c>
      <c r="B458" s="126">
        <v>38673</v>
      </c>
      <c r="C458" s="124" t="s">
        <v>552</v>
      </c>
      <c r="D458" s="128" t="s">
        <v>582</v>
      </c>
      <c r="E458" s="128" t="s">
        <v>536</v>
      </c>
      <c r="F458" s="128" t="s">
        <v>536</v>
      </c>
    </row>
    <row r="459" spans="1:6" ht="22.5" x14ac:dyDescent="0.25">
      <c r="A459" s="123">
        <v>442</v>
      </c>
      <c r="B459" s="126">
        <v>38677</v>
      </c>
      <c r="C459" s="124" t="s">
        <v>510</v>
      </c>
      <c r="D459" s="124" t="s">
        <v>629</v>
      </c>
      <c r="E459" s="124" t="s">
        <v>630</v>
      </c>
      <c r="F459" s="124" t="s">
        <v>630</v>
      </c>
    </row>
    <row r="460" spans="1:6" ht="258.75" x14ac:dyDescent="0.25">
      <c r="A460" s="123">
        <v>449</v>
      </c>
      <c r="B460" s="126">
        <v>38716</v>
      </c>
      <c r="C460" s="124" t="s">
        <v>475</v>
      </c>
      <c r="D460" s="124" t="s">
        <v>485</v>
      </c>
      <c r="E460" s="129" t="s">
        <v>631</v>
      </c>
      <c r="F460" s="124" t="s">
        <v>632</v>
      </c>
    </row>
    <row r="461" spans="1:6" ht="33.75" x14ac:dyDescent="0.25">
      <c r="A461" s="123" t="s">
        <v>633</v>
      </c>
      <c r="B461" s="126">
        <v>38734</v>
      </c>
      <c r="C461" s="124" t="s">
        <v>510</v>
      </c>
      <c r="D461" s="124" t="s">
        <v>548</v>
      </c>
      <c r="E461" s="124" t="s">
        <v>583</v>
      </c>
      <c r="F461" s="124" t="s">
        <v>550</v>
      </c>
    </row>
    <row r="462" spans="1:6" ht="22.5" x14ac:dyDescent="0.25">
      <c r="A462" s="123">
        <v>455</v>
      </c>
      <c r="B462" s="126">
        <v>38769</v>
      </c>
      <c r="C462" s="124" t="s">
        <v>634</v>
      </c>
      <c r="D462" s="124" t="s">
        <v>635</v>
      </c>
      <c r="E462" s="124" t="s">
        <v>636</v>
      </c>
      <c r="F462" s="124" t="s">
        <v>636</v>
      </c>
    </row>
    <row r="463" spans="1:6" ht="45" x14ac:dyDescent="0.25">
      <c r="A463" s="123">
        <v>458</v>
      </c>
      <c r="B463" s="126">
        <v>38792</v>
      </c>
      <c r="C463" s="128" t="s">
        <v>637</v>
      </c>
      <c r="D463" s="124" t="s">
        <v>582</v>
      </c>
      <c r="E463" s="128" t="s">
        <v>536</v>
      </c>
      <c r="F463" s="128" t="s">
        <v>536</v>
      </c>
    </row>
    <row r="464" spans="1:6" x14ac:dyDescent="0.25">
      <c r="A464" s="123">
        <v>460</v>
      </c>
      <c r="B464" s="126">
        <v>38812</v>
      </c>
      <c r="C464" s="124" t="s">
        <v>488</v>
      </c>
      <c r="D464" s="124" t="s">
        <v>489</v>
      </c>
      <c r="E464" s="124" t="s">
        <v>578</v>
      </c>
      <c r="F464" s="124" t="s">
        <v>578</v>
      </c>
    </row>
    <row r="465" spans="1:6" ht="101.25" x14ac:dyDescent="0.25">
      <c r="A465" s="123">
        <v>462</v>
      </c>
      <c r="B465" s="126">
        <v>38818</v>
      </c>
      <c r="C465" s="124" t="s">
        <v>510</v>
      </c>
      <c r="D465" s="124" t="s">
        <v>638</v>
      </c>
      <c r="E465" s="124" t="s">
        <v>639</v>
      </c>
      <c r="F465" s="124" t="s">
        <v>640</v>
      </c>
    </row>
    <row r="466" spans="1:6" ht="22.5" x14ac:dyDescent="0.25">
      <c r="A466" s="123">
        <v>471</v>
      </c>
      <c r="B466" s="126">
        <v>38960</v>
      </c>
      <c r="C466" s="124" t="s">
        <v>510</v>
      </c>
      <c r="D466" s="124" t="s">
        <v>641</v>
      </c>
      <c r="E466" s="124" t="s">
        <v>642</v>
      </c>
      <c r="F466" s="124" t="s">
        <v>642</v>
      </c>
    </row>
    <row r="467" spans="1:6" ht="22.5" x14ac:dyDescent="0.25">
      <c r="A467" s="123">
        <v>472</v>
      </c>
      <c r="B467" s="126">
        <v>38973</v>
      </c>
      <c r="C467" s="124" t="s">
        <v>577</v>
      </c>
      <c r="D467" s="121" t="s">
        <v>535</v>
      </c>
      <c r="E467" s="121" t="s">
        <v>536</v>
      </c>
      <c r="F467" s="121" t="s">
        <v>536</v>
      </c>
    </row>
    <row r="468" spans="1:6" x14ac:dyDescent="0.25">
      <c r="A468" s="123">
        <v>473</v>
      </c>
      <c r="B468" s="126">
        <v>38986</v>
      </c>
      <c r="C468" s="124" t="s">
        <v>510</v>
      </c>
      <c r="D468" s="124" t="s">
        <v>643</v>
      </c>
      <c r="E468" s="124" t="s">
        <v>644</v>
      </c>
      <c r="F468" s="124" t="s">
        <v>644</v>
      </c>
    </row>
    <row r="469" spans="1:6" ht="33.75" x14ac:dyDescent="0.25">
      <c r="A469" s="123">
        <v>486</v>
      </c>
      <c r="B469" s="126" t="s">
        <v>352</v>
      </c>
      <c r="C469" s="124" t="s">
        <v>577</v>
      </c>
      <c r="D469" s="124" t="s">
        <v>489</v>
      </c>
      <c r="E469" s="124" t="s">
        <v>645</v>
      </c>
      <c r="F469" s="124" t="s">
        <v>645</v>
      </c>
    </row>
    <row r="470" spans="1:6" ht="56.25" x14ac:dyDescent="0.25">
      <c r="A470" s="123" t="s">
        <v>646</v>
      </c>
      <c r="B470" s="126" t="s">
        <v>313</v>
      </c>
      <c r="C470" s="124" t="s">
        <v>516</v>
      </c>
      <c r="D470" s="124" t="s">
        <v>489</v>
      </c>
      <c r="E470" s="124" t="s">
        <v>628</v>
      </c>
      <c r="F470" s="124" t="s">
        <v>585</v>
      </c>
    </row>
    <row r="471" spans="1:6" ht="33.75" x14ac:dyDescent="0.25">
      <c r="A471" s="123" t="s">
        <v>647</v>
      </c>
      <c r="B471" s="126" t="s">
        <v>354</v>
      </c>
      <c r="C471" s="124" t="s">
        <v>510</v>
      </c>
      <c r="D471" s="124" t="s">
        <v>598</v>
      </c>
      <c r="E471" s="124" t="s">
        <v>599</v>
      </c>
      <c r="F471" s="124" t="s">
        <v>600</v>
      </c>
    </row>
    <row r="472" spans="1:6" x14ac:dyDescent="0.25">
      <c r="A472" s="123" t="s">
        <v>737</v>
      </c>
      <c r="B472" s="126" t="s">
        <v>361</v>
      </c>
      <c r="C472" s="124" t="s">
        <v>488</v>
      </c>
      <c r="D472" s="124" t="s">
        <v>489</v>
      </c>
      <c r="E472" s="124" t="s">
        <v>578</v>
      </c>
      <c r="F472" s="124" t="s">
        <v>578</v>
      </c>
    </row>
    <row r="473" spans="1:6" ht="78.75" x14ac:dyDescent="0.25">
      <c r="A473" s="123">
        <v>496</v>
      </c>
      <c r="B473" s="126" t="s">
        <v>370</v>
      </c>
      <c r="C473" s="124" t="s">
        <v>510</v>
      </c>
      <c r="D473" s="124" t="s">
        <v>648</v>
      </c>
      <c r="E473" s="124" t="s">
        <v>649</v>
      </c>
      <c r="F473" s="124" t="s">
        <v>650</v>
      </c>
    </row>
    <row r="474" spans="1:6" ht="33.75" x14ac:dyDescent="0.25">
      <c r="A474" s="123" t="s">
        <v>651</v>
      </c>
      <c r="B474" s="126" t="s">
        <v>332</v>
      </c>
      <c r="C474" s="124" t="s">
        <v>510</v>
      </c>
      <c r="D474" s="124" t="s">
        <v>652</v>
      </c>
      <c r="E474" s="124" t="s">
        <v>549</v>
      </c>
      <c r="F474" s="124" t="s">
        <v>550</v>
      </c>
    </row>
    <row r="475" spans="1:6" ht="45" x14ac:dyDescent="0.25">
      <c r="A475" s="123">
        <v>501</v>
      </c>
      <c r="B475" s="126" t="s">
        <v>373</v>
      </c>
      <c r="C475" s="124" t="s">
        <v>475</v>
      </c>
      <c r="D475" s="124" t="s">
        <v>485</v>
      </c>
      <c r="E475" s="124" t="s">
        <v>653</v>
      </c>
      <c r="F475" s="124" t="s">
        <v>632</v>
      </c>
    </row>
    <row r="476" spans="1:6" ht="33.75" x14ac:dyDescent="0.25">
      <c r="A476" s="123" t="s">
        <v>654</v>
      </c>
      <c r="B476" s="126" t="s">
        <v>332</v>
      </c>
      <c r="C476" s="124" t="s">
        <v>510</v>
      </c>
      <c r="D476" s="124" t="s">
        <v>598</v>
      </c>
      <c r="E476" s="124" t="s">
        <v>599</v>
      </c>
      <c r="F476" s="124" t="s">
        <v>600</v>
      </c>
    </row>
    <row r="477" spans="1:6" ht="22.5" x14ac:dyDescent="0.25">
      <c r="A477" s="123">
        <v>510</v>
      </c>
      <c r="B477" s="126" t="s">
        <v>377</v>
      </c>
      <c r="C477" s="124" t="s">
        <v>488</v>
      </c>
      <c r="D477" s="124" t="s">
        <v>489</v>
      </c>
      <c r="E477" s="124" t="s">
        <v>495</v>
      </c>
      <c r="F477" s="124" t="s">
        <v>495</v>
      </c>
    </row>
    <row r="478" spans="1:6" ht="45" x14ac:dyDescent="0.25">
      <c r="A478" s="123">
        <v>511</v>
      </c>
      <c r="B478" s="126" t="s">
        <v>384</v>
      </c>
      <c r="C478" s="124" t="s">
        <v>552</v>
      </c>
      <c r="D478" s="124" t="s">
        <v>563</v>
      </c>
      <c r="E478" s="124" t="s">
        <v>564</v>
      </c>
      <c r="F478" s="124" t="s">
        <v>565</v>
      </c>
    </row>
    <row r="479" spans="1:6" ht="33.75" x14ac:dyDescent="0.25">
      <c r="A479" s="123">
        <v>514</v>
      </c>
      <c r="B479" s="126" t="s">
        <v>386</v>
      </c>
      <c r="C479" s="124" t="s">
        <v>552</v>
      </c>
      <c r="D479" s="124" t="s">
        <v>529</v>
      </c>
      <c r="E479" s="124" t="s">
        <v>655</v>
      </c>
      <c r="F479" s="124" t="s">
        <v>244</v>
      </c>
    </row>
    <row r="480" spans="1:6" ht="22.5" x14ac:dyDescent="0.25">
      <c r="A480" s="123" t="s">
        <v>738</v>
      </c>
      <c r="B480" s="126" t="s">
        <v>389</v>
      </c>
      <c r="C480" s="124" t="s">
        <v>488</v>
      </c>
      <c r="D480" s="124" t="s">
        <v>489</v>
      </c>
      <c r="E480" s="124" t="s">
        <v>624</v>
      </c>
      <c r="F480" s="124" t="s">
        <v>624</v>
      </c>
    </row>
    <row r="481" spans="1:6" ht="22.5" x14ac:dyDescent="0.25">
      <c r="A481" s="123">
        <v>519</v>
      </c>
      <c r="B481" s="126" t="s">
        <v>396</v>
      </c>
      <c r="C481" s="124" t="s">
        <v>510</v>
      </c>
      <c r="D481" s="124" t="s">
        <v>621</v>
      </c>
      <c r="E481" s="124" t="s">
        <v>622</v>
      </c>
      <c r="F481" s="124" t="s">
        <v>622</v>
      </c>
    </row>
    <row r="482" spans="1:6" ht="33.75" x14ac:dyDescent="0.25">
      <c r="A482" s="123">
        <v>523</v>
      </c>
      <c r="B482" s="126" t="s">
        <v>399</v>
      </c>
      <c r="C482" s="124" t="s">
        <v>577</v>
      </c>
      <c r="D482" s="124" t="s">
        <v>489</v>
      </c>
      <c r="E482" s="124" t="s">
        <v>645</v>
      </c>
      <c r="F482" s="124" t="s">
        <v>645</v>
      </c>
    </row>
    <row r="483" spans="1:6" ht="78.75" x14ac:dyDescent="0.25">
      <c r="A483" s="123">
        <v>524</v>
      </c>
      <c r="B483" s="126" t="s">
        <v>678</v>
      </c>
      <c r="C483" s="124" t="s">
        <v>510</v>
      </c>
      <c r="D483" s="124" t="s">
        <v>648</v>
      </c>
      <c r="E483" s="124" t="s">
        <v>649</v>
      </c>
      <c r="F483" s="124" t="s">
        <v>650</v>
      </c>
    </row>
    <row r="484" spans="1:6" ht="22.5" x14ac:dyDescent="0.25">
      <c r="A484" s="123">
        <v>536</v>
      </c>
      <c r="B484" s="126" t="s">
        <v>728</v>
      </c>
      <c r="C484" s="124" t="s">
        <v>552</v>
      </c>
      <c r="D484" s="124" t="s">
        <v>489</v>
      </c>
      <c r="E484" s="124" t="s">
        <v>739</v>
      </c>
      <c r="F484" s="124" t="s">
        <v>624</v>
      </c>
    </row>
    <row r="485" spans="1:6" x14ac:dyDescent="0.25">
      <c r="A485" s="120"/>
      <c r="B485" s="127"/>
      <c r="C485" s="121"/>
      <c r="D485" s="121"/>
      <c r="E485" s="121"/>
      <c r="F485" s="121"/>
    </row>
    <row r="486" spans="1:6" x14ac:dyDescent="0.25">
      <c r="A486" s="111" t="s">
        <v>656</v>
      </c>
      <c r="B486" s="130" t="s">
        <v>657</v>
      </c>
      <c r="C486" s="112"/>
      <c r="D486" s="112"/>
      <c r="E486" s="122"/>
      <c r="F486" s="112"/>
    </row>
    <row r="487" spans="1:6" x14ac:dyDescent="0.25">
      <c r="A487" s="111" t="s">
        <v>658</v>
      </c>
      <c r="B487" s="112" t="s">
        <v>489</v>
      </c>
      <c r="C487" s="112"/>
      <c r="D487" s="112"/>
      <c r="E487" s="121"/>
      <c r="F487" s="112"/>
    </row>
    <row r="488" spans="1:6" x14ac:dyDescent="0.25">
      <c r="A488" s="111" t="s">
        <v>659</v>
      </c>
      <c r="B488" s="130" t="s">
        <v>476</v>
      </c>
      <c r="C488" s="112"/>
      <c r="D488" s="112"/>
      <c r="E488" s="112"/>
      <c r="F488" s="112"/>
    </row>
    <row r="489" spans="1:6" x14ac:dyDescent="0.25">
      <c r="A489" s="111" t="s">
        <v>660</v>
      </c>
      <c r="B489" s="112" t="s">
        <v>661</v>
      </c>
      <c r="C489" s="112"/>
      <c r="D489" s="112"/>
      <c r="E489" s="112"/>
      <c r="F489" s="112"/>
    </row>
    <row r="490" spans="1:6" x14ac:dyDescent="0.25">
      <c r="A490" s="111" t="s">
        <v>662</v>
      </c>
      <c r="B490" s="112" t="s">
        <v>663</v>
      </c>
      <c r="C490" s="112"/>
      <c r="D490" s="112"/>
      <c r="E490" s="112"/>
      <c r="F490" s="112"/>
    </row>
    <row r="491" spans="1:6" x14ac:dyDescent="0.25">
      <c r="A491" s="111" t="s">
        <v>664</v>
      </c>
      <c r="B491" s="112" t="s">
        <v>665</v>
      </c>
      <c r="C491" s="112"/>
      <c r="D491" s="112"/>
      <c r="E491" s="112"/>
      <c r="F491" s="112"/>
    </row>
    <row r="492" spans="1:6" x14ac:dyDescent="0.25">
      <c r="A492" s="111" t="s">
        <v>666</v>
      </c>
      <c r="B492" s="112" t="s">
        <v>667</v>
      </c>
      <c r="C492" s="112"/>
      <c r="D492" s="112"/>
      <c r="E492" s="112"/>
      <c r="F492" s="112"/>
    </row>
    <row r="493" spans="1:6" x14ac:dyDescent="0.25">
      <c r="A493" s="111" t="s">
        <v>668</v>
      </c>
      <c r="B493" s="112" t="s">
        <v>669</v>
      </c>
      <c r="C493" s="112"/>
      <c r="D493" s="112"/>
      <c r="E493" s="112"/>
      <c r="F493" s="112"/>
    </row>
    <row r="494" spans="1:6" x14ac:dyDescent="0.25">
      <c r="A494" s="111" t="s">
        <v>670</v>
      </c>
      <c r="B494" s="112" t="s">
        <v>671</v>
      </c>
      <c r="C494" s="112"/>
      <c r="D494" s="112"/>
      <c r="E494" s="112"/>
      <c r="F494" s="112"/>
    </row>
    <row r="495" spans="1:6" x14ac:dyDescent="0.25">
      <c r="A495" s="111" t="s">
        <v>740</v>
      </c>
      <c r="B495" s="112" t="s">
        <v>741</v>
      </c>
      <c r="C495" s="112"/>
      <c r="D495" s="112"/>
      <c r="E495" s="112"/>
      <c r="F495" s="112"/>
    </row>
    <row r="496" spans="1:6" x14ac:dyDescent="0.25">
      <c r="A496" s="111"/>
      <c r="B496" s="112"/>
      <c r="C496" s="112"/>
      <c r="D496" s="112"/>
      <c r="E496" s="112"/>
      <c r="F496" s="112"/>
    </row>
    <row r="497" spans="1:6" x14ac:dyDescent="0.25">
      <c r="A497" s="139" t="s">
        <v>672</v>
      </c>
      <c r="B497" s="139"/>
      <c r="C497" s="139"/>
      <c r="D497" s="139"/>
      <c r="E497" s="139"/>
      <c r="F497" s="139"/>
    </row>
    <row r="498" spans="1:6" x14ac:dyDescent="0.25">
      <c r="A498" s="139"/>
      <c r="B498" s="139"/>
      <c r="C498" s="139"/>
      <c r="D498" s="139"/>
      <c r="E498" s="139"/>
      <c r="F498" s="139"/>
    </row>
    <row r="499" spans="1:6" x14ac:dyDescent="0.25">
      <c r="A499" s="139"/>
      <c r="B499" s="139"/>
      <c r="C499" s="139"/>
      <c r="D499" s="139"/>
      <c r="E499" s="139"/>
      <c r="F499" s="139"/>
    </row>
    <row r="500" spans="1:6" x14ac:dyDescent="0.25">
      <c r="A500" s="139"/>
      <c r="B500" s="139"/>
      <c r="C500" s="139"/>
      <c r="D500" s="139"/>
      <c r="E500" s="139"/>
      <c r="F500" s="139"/>
    </row>
  </sheetData>
  <mergeCells count="1">
    <mergeCell ref="A497:F500"/>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535"/>
  <sheetViews>
    <sheetView workbookViewId="0"/>
  </sheetViews>
  <sheetFormatPr baseColWidth="10" defaultColWidth="11.7109375" defaultRowHeight="12" x14ac:dyDescent="0.15"/>
  <cols>
    <col min="1" max="1" width="37.28515625" style="6" customWidth="1"/>
    <col min="2" max="2" width="12.140625" style="3" customWidth="1"/>
    <col min="3" max="3" width="9.85546875" style="3" bestFit="1" customWidth="1"/>
    <col min="4" max="4" width="24" style="6" bestFit="1"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4.42578125" style="6" customWidth="1"/>
    <col min="11" max="11" width="16.7109375" style="6" bestFit="1" customWidth="1"/>
    <col min="12" max="13" width="16.140625" style="6" bestFit="1" customWidth="1"/>
    <col min="14" max="143" width="9.7109375" style="7" customWidth="1"/>
    <col min="144"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4.42578125" style="7" customWidth="1"/>
    <col min="267" max="267" width="16.7109375" style="7" bestFit="1" customWidth="1"/>
    <col min="268" max="269" width="16.140625" style="7" bestFit="1" customWidth="1"/>
    <col min="270" max="399" width="9.7109375" style="7" customWidth="1"/>
    <col min="400"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4.42578125" style="7" customWidth="1"/>
    <col min="523" max="523" width="16.7109375" style="7" bestFit="1" customWidth="1"/>
    <col min="524" max="525" width="16.140625" style="7" bestFit="1" customWidth="1"/>
    <col min="526" max="655" width="9.7109375" style="7" customWidth="1"/>
    <col min="656"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4.42578125" style="7" customWidth="1"/>
    <col min="779" max="779" width="16.7109375" style="7" bestFit="1" customWidth="1"/>
    <col min="780" max="781" width="16.140625" style="7" bestFit="1" customWidth="1"/>
    <col min="782" max="911" width="9.7109375" style="7" customWidth="1"/>
    <col min="912"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4.42578125" style="7" customWidth="1"/>
    <col min="1035" max="1035" width="16.7109375" style="7" bestFit="1" customWidth="1"/>
    <col min="1036" max="1037" width="16.140625" style="7" bestFit="1" customWidth="1"/>
    <col min="1038" max="1167" width="9.7109375" style="7" customWidth="1"/>
    <col min="1168"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4.42578125" style="7" customWidth="1"/>
    <col min="1291" max="1291" width="16.7109375" style="7" bestFit="1" customWidth="1"/>
    <col min="1292" max="1293" width="16.140625" style="7" bestFit="1" customWidth="1"/>
    <col min="1294" max="1423" width="9.7109375" style="7" customWidth="1"/>
    <col min="1424"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4.42578125" style="7" customWidth="1"/>
    <col min="1547" max="1547" width="16.7109375" style="7" bestFit="1" customWidth="1"/>
    <col min="1548" max="1549" width="16.140625" style="7" bestFit="1" customWidth="1"/>
    <col min="1550" max="1679" width="9.7109375" style="7" customWidth="1"/>
    <col min="1680"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4.42578125" style="7" customWidth="1"/>
    <col min="1803" max="1803" width="16.7109375" style="7" bestFit="1" customWidth="1"/>
    <col min="1804" max="1805" width="16.140625" style="7" bestFit="1" customWidth="1"/>
    <col min="1806" max="1935" width="9.7109375" style="7" customWidth="1"/>
    <col min="1936"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4.42578125" style="7" customWidth="1"/>
    <col min="2059" max="2059" width="16.7109375" style="7" bestFit="1" customWidth="1"/>
    <col min="2060" max="2061" width="16.140625" style="7" bestFit="1" customWidth="1"/>
    <col min="2062" max="2191" width="9.7109375" style="7" customWidth="1"/>
    <col min="2192"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4.42578125" style="7" customWidth="1"/>
    <col min="2315" max="2315" width="16.7109375" style="7" bestFit="1" customWidth="1"/>
    <col min="2316" max="2317" width="16.140625" style="7" bestFit="1" customWidth="1"/>
    <col min="2318" max="2447" width="9.7109375" style="7" customWidth="1"/>
    <col min="2448"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4.42578125" style="7" customWidth="1"/>
    <col min="2571" max="2571" width="16.7109375" style="7" bestFit="1" customWidth="1"/>
    <col min="2572" max="2573" width="16.140625" style="7" bestFit="1" customWidth="1"/>
    <col min="2574" max="2703" width="9.7109375" style="7" customWidth="1"/>
    <col min="2704"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4.42578125" style="7" customWidth="1"/>
    <col min="2827" max="2827" width="16.7109375" style="7" bestFit="1" customWidth="1"/>
    <col min="2828" max="2829" width="16.140625" style="7" bestFit="1" customWidth="1"/>
    <col min="2830" max="2959" width="9.7109375" style="7" customWidth="1"/>
    <col min="2960"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4.42578125" style="7" customWidth="1"/>
    <col min="3083" max="3083" width="16.7109375" style="7" bestFit="1" customWidth="1"/>
    <col min="3084" max="3085" width="16.140625" style="7" bestFit="1" customWidth="1"/>
    <col min="3086" max="3215" width="9.7109375" style="7" customWidth="1"/>
    <col min="3216"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4.42578125" style="7" customWidth="1"/>
    <col min="3339" max="3339" width="16.7109375" style="7" bestFit="1" customWidth="1"/>
    <col min="3340" max="3341" width="16.140625" style="7" bestFit="1" customWidth="1"/>
    <col min="3342" max="3471" width="9.7109375" style="7" customWidth="1"/>
    <col min="3472"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4.42578125" style="7" customWidth="1"/>
    <col min="3595" max="3595" width="16.7109375" style="7" bestFit="1" customWidth="1"/>
    <col min="3596" max="3597" width="16.140625" style="7" bestFit="1" customWidth="1"/>
    <col min="3598" max="3727" width="9.7109375" style="7" customWidth="1"/>
    <col min="3728"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4.42578125" style="7" customWidth="1"/>
    <col min="3851" max="3851" width="16.7109375" style="7" bestFit="1" customWidth="1"/>
    <col min="3852" max="3853" width="16.140625" style="7" bestFit="1" customWidth="1"/>
    <col min="3854" max="3983" width="9.7109375" style="7" customWidth="1"/>
    <col min="3984"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4.42578125" style="7" customWidth="1"/>
    <col min="4107" max="4107" width="16.7109375" style="7" bestFit="1" customWidth="1"/>
    <col min="4108" max="4109" width="16.140625" style="7" bestFit="1" customWidth="1"/>
    <col min="4110" max="4239" width="9.7109375" style="7" customWidth="1"/>
    <col min="4240"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4.42578125" style="7" customWidth="1"/>
    <col min="4363" max="4363" width="16.7109375" style="7" bestFit="1" customWidth="1"/>
    <col min="4364" max="4365" width="16.140625" style="7" bestFit="1" customWidth="1"/>
    <col min="4366" max="4495" width="9.7109375" style="7" customWidth="1"/>
    <col min="4496"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4.42578125" style="7" customWidth="1"/>
    <col min="4619" max="4619" width="16.7109375" style="7" bestFit="1" customWidth="1"/>
    <col min="4620" max="4621" width="16.140625" style="7" bestFit="1" customWidth="1"/>
    <col min="4622" max="4751" width="9.7109375" style="7" customWidth="1"/>
    <col min="4752"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4.42578125" style="7" customWidth="1"/>
    <col min="4875" max="4875" width="16.7109375" style="7" bestFit="1" customWidth="1"/>
    <col min="4876" max="4877" width="16.140625" style="7" bestFit="1" customWidth="1"/>
    <col min="4878" max="5007" width="9.7109375" style="7" customWidth="1"/>
    <col min="5008"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4.42578125" style="7" customWidth="1"/>
    <col min="5131" max="5131" width="16.7109375" style="7" bestFit="1" customWidth="1"/>
    <col min="5132" max="5133" width="16.140625" style="7" bestFit="1" customWidth="1"/>
    <col min="5134" max="5263" width="9.7109375" style="7" customWidth="1"/>
    <col min="5264"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4.42578125" style="7" customWidth="1"/>
    <col min="5387" max="5387" width="16.7109375" style="7" bestFit="1" customWidth="1"/>
    <col min="5388" max="5389" width="16.140625" style="7" bestFit="1" customWidth="1"/>
    <col min="5390" max="5519" width="9.7109375" style="7" customWidth="1"/>
    <col min="5520"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4.42578125" style="7" customWidth="1"/>
    <col min="5643" max="5643" width="16.7109375" style="7" bestFit="1" customWidth="1"/>
    <col min="5644" max="5645" width="16.140625" style="7" bestFit="1" customWidth="1"/>
    <col min="5646" max="5775" width="9.7109375" style="7" customWidth="1"/>
    <col min="5776"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4.42578125" style="7" customWidth="1"/>
    <col min="5899" max="5899" width="16.7109375" style="7" bestFit="1" customWidth="1"/>
    <col min="5900" max="5901" width="16.140625" style="7" bestFit="1" customWidth="1"/>
    <col min="5902" max="6031" width="9.7109375" style="7" customWidth="1"/>
    <col min="6032"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4.42578125" style="7" customWidth="1"/>
    <col min="6155" max="6155" width="16.7109375" style="7" bestFit="1" customWidth="1"/>
    <col min="6156" max="6157" width="16.140625" style="7" bestFit="1" customWidth="1"/>
    <col min="6158" max="6287" width="9.7109375" style="7" customWidth="1"/>
    <col min="6288"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4.42578125" style="7" customWidth="1"/>
    <col min="6411" max="6411" width="16.7109375" style="7" bestFit="1" customWidth="1"/>
    <col min="6412" max="6413" width="16.140625" style="7" bestFit="1" customWidth="1"/>
    <col min="6414" max="6543" width="9.7109375" style="7" customWidth="1"/>
    <col min="6544"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4.42578125" style="7" customWidth="1"/>
    <col min="6667" max="6667" width="16.7109375" style="7" bestFit="1" customWidth="1"/>
    <col min="6668" max="6669" width="16.140625" style="7" bestFit="1" customWidth="1"/>
    <col min="6670" max="6799" width="9.7109375" style="7" customWidth="1"/>
    <col min="6800"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4.42578125" style="7" customWidth="1"/>
    <col min="6923" max="6923" width="16.7109375" style="7" bestFit="1" customWidth="1"/>
    <col min="6924" max="6925" width="16.140625" style="7" bestFit="1" customWidth="1"/>
    <col min="6926" max="7055" width="9.7109375" style="7" customWidth="1"/>
    <col min="7056"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4.42578125" style="7" customWidth="1"/>
    <col min="7179" max="7179" width="16.7109375" style="7" bestFit="1" customWidth="1"/>
    <col min="7180" max="7181" width="16.140625" style="7" bestFit="1" customWidth="1"/>
    <col min="7182" max="7311" width="9.7109375" style="7" customWidth="1"/>
    <col min="7312"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4.42578125" style="7" customWidth="1"/>
    <col min="7435" max="7435" width="16.7109375" style="7" bestFit="1" customWidth="1"/>
    <col min="7436" max="7437" width="16.140625" style="7" bestFit="1" customWidth="1"/>
    <col min="7438" max="7567" width="9.7109375" style="7" customWidth="1"/>
    <col min="7568"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4.42578125" style="7" customWidth="1"/>
    <col min="7691" max="7691" width="16.7109375" style="7" bestFit="1" customWidth="1"/>
    <col min="7692" max="7693" width="16.140625" style="7" bestFit="1" customWidth="1"/>
    <col min="7694" max="7823" width="9.7109375" style="7" customWidth="1"/>
    <col min="7824"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4.42578125" style="7" customWidth="1"/>
    <col min="7947" max="7947" width="16.7109375" style="7" bestFit="1" customWidth="1"/>
    <col min="7948" max="7949" width="16.140625" style="7" bestFit="1" customWidth="1"/>
    <col min="7950" max="8079" width="9.7109375" style="7" customWidth="1"/>
    <col min="8080"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4.42578125" style="7" customWidth="1"/>
    <col min="8203" max="8203" width="16.7109375" style="7" bestFit="1" customWidth="1"/>
    <col min="8204" max="8205" width="16.140625" style="7" bestFit="1" customWidth="1"/>
    <col min="8206" max="8335" width="9.7109375" style="7" customWidth="1"/>
    <col min="8336"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4.42578125" style="7" customWidth="1"/>
    <col min="8459" max="8459" width="16.7109375" style="7" bestFit="1" customWidth="1"/>
    <col min="8460" max="8461" width="16.140625" style="7" bestFit="1" customWidth="1"/>
    <col min="8462" max="8591" width="9.7109375" style="7" customWidth="1"/>
    <col min="8592"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4.42578125" style="7" customWidth="1"/>
    <col min="8715" max="8715" width="16.7109375" style="7" bestFit="1" customWidth="1"/>
    <col min="8716" max="8717" width="16.140625" style="7" bestFit="1" customWidth="1"/>
    <col min="8718" max="8847" width="9.7109375" style="7" customWidth="1"/>
    <col min="8848"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4.42578125" style="7" customWidth="1"/>
    <col min="8971" max="8971" width="16.7109375" style="7" bestFit="1" customWidth="1"/>
    <col min="8972" max="8973" width="16.140625" style="7" bestFit="1" customWidth="1"/>
    <col min="8974" max="9103" width="9.7109375" style="7" customWidth="1"/>
    <col min="9104"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4.42578125" style="7" customWidth="1"/>
    <col min="9227" max="9227" width="16.7109375" style="7" bestFit="1" customWidth="1"/>
    <col min="9228" max="9229" width="16.140625" style="7" bestFit="1" customWidth="1"/>
    <col min="9230" max="9359" width="9.7109375" style="7" customWidth="1"/>
    <col min="9360"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4.42578125" style="7" customWidth="1"/>
    <col min="9483" max="9483" width="16.7109375" style="7" bestFit="1" customWidth="1"/>
    <col min="9484" max="9485" width="16.140625" style="7" bestFit="1" customWidth="1"/>
    <col min="9486" max="9615" width="9.7109375" style="7" customWidth="1"/>
    <col min="9616"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4.42578125" style="7" customWidth="1"/>
    <col min="9739" max="9739" width="16.7109375" style="7" bestFit="1" customWidth="1"/>
    <col min="9740" max="9741" width="16.140625" style="7" bestFit="1" customWidth="1"/>
    <col min="9742" max="9871" width="9.7109375" style="7" customWidth="1"/>
    <col min="9872"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4.42578125" style="7" customWidth="1"/>
    <col min="9995" max="9995" width="16.7109375" style="7" bestFit="1" customWidth="1"/>
    <col min="9996" max="9997" width="16.140625" style="7" bestFit="1" customWidth="1"/>
    <col min="9998" max="10127" width="9.7109375" style="7" customWidth="1"/>
    <col min="10128"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4.42578125" style="7" customWidth="1"/>
    <col min="10251" max="10251" width="16.7109375" style="7" bestFit="1" customWidth="1"/>
    <col min="10252" max="10253" width="16.140625" style="7" bestFit="1" customWidth="1"/>
    <col min="10254" max="10383" width="9.7109375" style="7" customWidth="1"/>
    <col min="10384"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4.42578125" style="7" customWidth="1"/>
    <col min="10507" max="10507" width="16.7109375" style="7" bestFit="1" customWidth="1"/>
    <col min="10508" max="10509" width="16.140625" style="7" bestFit="1" customWidth="1"/>
    <col min="10510" max="10639" width="9.7109375" style="7" customWidth="1"/>
    <col min="10640"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4.42578125" style="7" customWidth="1"/>
    <col min="10763" max="10763" width="16.7109375" style="7" bestFit="1" customWidth="1"/>
    <col min="10764" max="10765" width="16.140625" style="7" bestFit="1" customWidth="1"/>
    <col min="10766" max="10895" width="9.7109375" style="7" customWidth="1"/>
    <col min="10896"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4.42578125" style="7" customWidth="1"/>
    <col min="11019" max="11019" width="16.7109375" style="7" bestFit="1" customWidth="1"/>
    <col min="11020" max="11021" width="16.140625" style="7" bestFit="1" customWidth="1"/>
    <col min="11022" max="11151" width="9.7109375" style="7" customWidth="1"/>
    <col min="11152"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4.42578125" style="7" customWidth="1"/>
    <col min="11275" max="11275" width="16.7109375" style="7" bestFit="1" customWidth="1"/>
    <col min="11276" max="11277" width="16.140625" style="7" bestFit="1" customWidth="1"/>
    <col min="11278" max="11407" width="9.7109375" style="7" customWidth="1"/>
    <col min="11408"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4.42578125" style="7" customWidth="1"/>
    <col min="11531" max="11531" width="16.7109375" style="7" bestFit="1" customWidth="1"/>
    <col min="11532" max="11533" width="16.140625" style="7" bestFit="1" customWidth="1"/>
    <col min="11534" max="11663" width="9.7109375" style="7" customWidth="1"/>
    <col min="11664"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4.42578125" style="7" customWidth="1"/>
    <col min="11787" max="11787" width="16.7109375" style="7" bestFit="1" customWidth="1"/>
    <col min="11788" max="11789" width="16.140625" style="7" bestFit="1" customWidth="1"/>
    <col min="11790" max="11919" width="9.7109375" style="7" customWidth="1"/>
    <col min="11920"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4.42578125" style="7" customWidth="1"/>
    <col min="12043" max="12043" width="16.7109375" style="7" bestFit="1" customWidth="1"/>
    <col min="12044" max="12045" width="16.140625" style="7" bestFit="1" customWidth="1"/>
    <col min="12046" max="12175" width="9.7109375" style="7" customWidth="1"/>
    <col min="12176"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4.42578125" style="7" customWidth="1"/>
    <col min="12299" max="12299" width="16.7109375" style="7" bestFit="1" customWidth="1"/>
    <col min="12300" max="12301" width="16.140625" style="7" bestFit="1" customWidth="1"/>
    <col min="12302" max="12431" width="9.7109375" style="7" customWidth="1"/>
    <col min="12432"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4.42578125" style="7" customWidth="1"/>
    <col min="12555" max="12555" width="16.7109375" style="7" bestFit="1" customWidth="1"/>
    <col min="12556" max="12557" width="16.140625" style="7" bestFit="1" customWidth="1"/>
    <col min="12558" max="12687" width="9.7109375" style="7" customWidth="1"/>
    <col min="12688"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4.42578125" style="7" customWidth="1"/>
    <col min="12811" max="12811" width="16.7109375" style="7" bestFit="1" customWidth="1"/>
    <col min="12812" max="12813" width="16.140625" style="7" bestFit="1" customWidth="1"/>
    <col min="12814" max="12943" width="9.7109375" style="7" customWidth="1"/>
    <col min="12944"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4.42578125" style="7" customWidth="1"/>
    <col min="13067" max="13067" width="16.7109375" style="7" bestFit="1" customWidth="1"/>
    <col min="13068" max="13069" width="16.140625" style="7" bestFit="1" customWidth="1"/>
    <col min="13070" max="13199" width="9.7109375" style="7" customWidth="1"/>
    <col min="13200"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4.42578125" style="7" customWidth="1"/>
    <col min="13323" max="13323" width="16.7109375" style="7" bestFit="1" customWidth="1"/>
    <col min="13324" max="13325" width="16.140625" style="7" bestFit="1" customWidth="1"/>
    <col min="13326" max="13455" width="9.7109375" style="7" customWidth="1"/>
    <col min="13456"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4.42578125" style="7" customWidth="1"/>
    <col min="13579" max="13579" width="16.7109375" style="7" bestFit="1" customWidth="1"/>
    <col min="13580" max="13581" width="16.140625" style="7" bestFit="1" customWidth="1"/>
    <col min="13582" max="13711" width="9.7109375" style="7" customWidth="1"/>
    <col min="13712"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4.42578125" style="7" customWidth="1"/>
    <col min="13835" max="13835" width="16.7109375" style="7" bestFit="1" customWidth="1"/>
    <col min="13836" max="13837" width="16.140625" style="7" bestFit="1" customWidth="1"/>
    <col min="13838" max="13967" width="9.7109375" style="7" customWidth="1"/>
    <col min="13968"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4.42578125" style="7" customWidth="1"/>
    <col min="14091" max="14091" width="16.7109375" style="7" bestFit="1" customWidth="1"/>
    <col min="14092" max="14093" width="16.140625" style="7" bestFit="1" customWidth="1"/>
    <col min="14094" max="14223" width="9.7109375" style="7" customWidth="1"/>
    <col min="14224"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4.42578125" style="7" customWidth="1"/>
    <col min="14347" max="14347" width="16.7109375" style="7" bestFit="1" customWidth="1"/>
    <col min="14348" max="14349" width="16.140625" style="7" bestFit="1" customWidth="1"/>
    <col min="14350" max="14479" width="9.7109375" style="7" customWidth="1"/>
    <col min="14480"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4.42578125" style="7" customWidth="1"/>
    <col min="14603" max="14603" width="16.7109375" style="7" bestFit="1" customWidth="1"/>
    <col min="14604" max="14605" width="16.140625" style="7" bestFit="1" customWidth="1"/>
    <col min="14606" max="14735" width="9.7109375" style="7" customWidth="1"/>
    <col min="14736"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4.42578125" style="7" customWidth="1"/>
    <col min="14859" max="14859" width="16.7109375" style="7" bestFit="1" customWidth="1"/>
    <col min="14860" max="14861" width="16.140625" style="7" bestFit="1" customWidth="1"/>
    <col min="14862" max="14991" width="9.7109375" style="7" customWidth="1"/>
    <col min="14992"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4.42578125" style="7" customWidth="1"/>
    <col min="15115" max="15115" width="16.7109375" style="7" bestFit="1" customWidth="1"/>
    <col min="15116" max="15117" width="16.140625" style="7" bestFit="1" customWidth="1"/>
    <col min="15118" max="15247" width="9.7109375" style="7" customWidth="1"/>
    <col min="15248"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4.42578125" style="7" customWidth="1"/>
    <col min="15371" max="15371" width="16.7109375" style="7" bestFit="1" customWidth="1"/>
    <col min="15372" max="15373" width="16.140625" style="7" bestFit="1" customWidth="1"/>
    <col min="15374" max="15503" width="9.7109375" style="7" customWidth="1"/>
    <col min="15504"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4.42578125" style="7" customWidth="1"/>
    <col min="15627" max="15627" width="16.7109375" style="7" bestFit="1" customWidth="1"/>
    <col min="15628" max="15629" width="16.140625" style="7" bestFit="1" customWidth="1"/>
    <col min="15630" max="15759" width="9.7109375" style="7" customWidth="1"/>
    <col min="15760"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4.42578125" style="7" customWidth="1"/>
    <col min="15883" max="15883" width="16.7109375" style="7" bestFit="1" customWidth="1"/>
    <col min="15884" max="15885" width="16.140625" style="7" bestFit="1" customWidth="1"/>
    <col min="15886" max="16015" width="9.7109375" style="7" customWidth="1"/>
    <col min="16016"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4.42578125" style="7" customWidth="1"/>
    <col min="16139" max="16139" width="16.7109375" style="7" bestFit="1" customWidth="1"/>
    <col min="16140" max="16141" width="16.140625" style="7" bestFit="1" customWidth="1"/>
    <col min="16142" max="16271" width="9.7109375" style="7" customWidth="1"/>
    <col min="16272" max="16384" width="11.7109375" style="7"/>
  </cols>
  <sheetData>
    <row r="1" spans="1:13" ht="12.75" x14ac:dyDescent="0.2">
      <c r="A1" s="1" t="s">
        <v>0</v>
      </c>
      <c r="B1" s="2"/>
      <c r="D1" s="4"/>
      <c r="E1" s="5"/>
    </row>
    <row r="2" spans="1:13" ht="12.75" x14ac:dyDescent="0.2">
      <c r="A2" s="1" t="s">
        <v>1</v>
      </c>
      <c r="B2" s="2"/>
      <c r="D2" s="4"/>
      <c r="E2" s="5"/>
    </row>
    <row r="3" spans="1:13" ht="12.75" x14ac:dyDescent="0.2">
      <c r="A3" s="8" t="s">
        <v>742</v>
      </c>
      <c r="F3" s="6" t="s">
        <v>3</v>
      </c>
      <c r="K3" s="135"/>
    </row>
    <row r="4" spans="1:13" x14ac:dyDescent="0.15">
      <c r="A4" s="10"/>
      <c r="B4" s="2"/>
      <c r="C4" s="2"/>
      <c r="D4" s="10"/>
      <c r="E4" s="11"/>
      <c r="F4" s="10" t="s">
        <v>3</v>
      </c>
      <c r="G4" s="10"/>
      <c r="H4" s="10"/>
      <c r="I4" s="10"/>
      <c r="J4" s="10"/>
      <c r="K4" s="10"/>
      <c r="L4" s="10"/>
      <c r="M4" s="10"/>
    </row>
    <row r="5" spans="1:13" ht="12.75" customHeight="1" x14ac:dyDescent="0.2">
      <c r="A5" s="12" t="s">
        <v>4</v>
      </c>
      <c r="B5" s="13" t="s">
        <v>5</v>
      </c>
      <c r="C5" s="13"/>
      <c r="D5" s="14" t="s">
        <v>6</v>
      </c>
      <c r="E5" s="15"/>
      <c r="F5" s="16" t="s">
        <v>7</v>
      </c>
      <c r="G5" s="16" t="s">
        <v>8</v>
      </c>
      <c r="H5" s="16" t="s">
        <v>9</v>
      </c>
      <c r="I5" s="16" t="s">
        <v>10</v>
      </c>
      <c r="J5" s="136" t="s">
        <v>743</v>
      </c>
      <c r="K5" s="16" t="s">
        <v>12</v>
      </c>
      <c r="L5" s="16" t="s">
        <v>13</v>
      </c>
      <c r="M5" s="18" t="s">
        <v>14</v>
      </c>
    </row>
    <row r="6" spans="1:13" ht="12.75" customHeight="1" x14ac:dyDescent="0.2">
      <c r="A6" s="20"/>
      <c r="B6" s="21"/>
      <c r="C6" s="21"/>
      <c r="D6" s="22"/>
      <c r="E6" s="23"/>
      <c r="F6" s="22"/>
      <c r="G6" s="21" t="s">
        <v>15</v>
      </c>
      <c r="H6" s="21" t="s">
        <v>16</v>
      </c>
      <c r="I6" s="24" t="s">
        <v>17</v>
      </c>
      <c r="J6" s="24" t="s">
        <v>18</v>
      </c>
      <c r="K6" s="21" t="s">
        <v>19</v>
      </c>
      <c r="L6" s="21" t="s">
        <v>20</v>
      </c>
      <c r="M6" s="25" t="s">
        <v>21</v>
      </c>
    </row>
    <row r="7" spans="1:13" ht="12.75" customHeight="1" x14ac:dyDescent="0.2">
      <c r="A7" s="20"/>
      <c r="B7" s="21" t="s">
        <v>22</v>
      </c>
      <c r="C7" s="21" t="s">
        <v>23</v>
      </c>
      <c r="D7" s="26"/>
      <c r="E7" s="27" t="s">
        <v>24</v>
      </c>
      <c r="F7" s="22"/>
      <c r="G7" s="21" t="s">
        <v>25</v>
      </c>
      <c r="H7" s="21" t="s">
        <v>26</v>
      </c>
      <c r="I7" s="21" t="s">
        <v>27</v>
      </c>
      <c r="J7" s="24" t="s">
        <v>28</v>
      </c>
      <c r="K7" s="21" t="s">
        <v>29</v>
      </c>
      <c r="L7" s="21" t="s">
        <v>30</v>
      </c>
      <c r="M7" s="28"/>
    </row>
    <row r="8" spans="1:13" ht="12.75" x14ac:dyDescent="0.2">
      <c r="A8" s="29" t="s">
        <v>744</v>
      </c>
      <c r="B8" s="30"/>
      <c r="C8" s="30">
        <v>20541.21</v>
      </c>
      <c r="D8" s="31"/>
      <c r="E8" s="30"/>
      <c r="F8" s="30" t="s">
        <v>745</v>
      </c>
      <c r="G8" s="30">
        <v>506.64</v>
      </c>
      <c r="H8" s="32"/>
      <c r="I8" s="32"/>
      <c r="J8" s="32"/>
      <c r="K8" s="33" t="s">
        <v>33</v>
      </c>
      <c r="L8" s="32" t="s">
        <v>21</v>
      </c>
      <c r="M8" s="34"/>
    </row>
    <row r="9" spans="1:13" x14ac:dyDescent="0.15">
      <c r="A9" s="10"/>
      <c r="B9" s="2"/>
      <c r="C9" s="133"/>
      <c r="D9" s="10"/>
      <c r="E9" s="11"/>
      <c r="F9" s="10"/>
      <c r="G9" s="2"/>
      <c r="H9" s="2"/>
      <c r="I9" s="2"/>
      <c r="J9" s="10"/>
      <c r="K9" s="10"/>
      <c r="L9" s="10"/>
      <c r="M9" s="10"/>
    </row>
    <row r="10" spans="1:13" x14ac:dyDescent="0.15">
      <c r="A10" s="35" t="s">
        <v>34</v>
      </c>
      <c r="B10" s="36">
        <v>193</v>
      </c>
      <c r="C10" s="36" t="s">
        <v>35</v>
      </c>
      <c r="D10" s="36" t="s">
        <v>36</v>
      </c>
      <c r="E10" s="37">
        <v>163</v>
      </c>
      <c r="F10" s="38" t="s">
        <v>37</v>
      </c>
      <c r="G10" s="39">
        <v>6.5</v>
      </c>
      <c r="H10" s="36" t="s">
        <v>38</v>
      </c>
      <c r="I10" s="40">
        <v>11.5</v>
      </c>
      <c r="J10" s="41">
        <v>0</v>
      </c>
      <c r="K10" s="41">
        <v>0</v>
      </c>
      <c r="L10" s="41">
        <v>0</v>
      </c>
      <c r="M10" s="41">
        <v>0</v>
      </c>
    </row>
    <row r="11" spans="1:13" x14ac:dyDescent="0.15">
      <c r="A11" s="35" t="s">
        <v>34</v>
      </c>
      <c r="B11" s="36">
        <v>193</v>
      </c>
      <c r="C11" s="36" t="s">
        <v>35</v>
      </c>
      <c r="D11" s="36" t="s">
        <v>36</v>
      </c>
      <c r="E11" s="37">
        <v>139</v>
      </c>
      <c r="F11" s="38" t="s">
        <v>39</v>
      </c>
      <c r="G11" s="39">
        <v>6.3</v>
      </c>
      <c r="H11" s="36" t="s">
        <v>38</v>
      </c>
      <c r="I11" s="40">
        <v>24.5</v>
      </c>
      <c r="J11" s="41">
        <v>139000</v>
      </c>
      <c r="K11" s="41">
        <v>2855228</v>
      </c>
      <c r="L11" s="41">
        <v>14440</v>
      </c>
      <c r="M11" s="41">
        <v>2869668</v>
      </c>
    </row>
    <row r="12" spans="1:13" x14ac:dyDescent="0.15">
      <c r="A12" s="35" t="s">
        <v>34</v>
      </c>
      <c r="B12" s="36">
        <v>199</v>
      </c>
      <c r="C12" s="36" t="s">
        <v>40</v>
      </c>
      <c r="D12" s="36" t="s">
        <v>36</v>
      </c>
      <c r="E12" s="37">
        <v>168</v>
      </c>
      <c r="F12" s="38" t="s">
        <v>41</v>
      </c>
      <c r="G12" s="39">
        <v>6.5</v>
      </c>
      <c r="H12" s="36" t="s">
        <v>38</v>
      </c>
      <c r="I12" s="40">
        <v>11.5</v>
      </c>
      <c r="J12" s="41">
        <v>10105.719999999999</v>
      </c>
      <c r="K12" s="41">
        <v>207584</v>
      </c>
      <c r="L12" s="41">
        <v>1083</v>
      </c>
      <c r="M12" s="41">
        <v>208667</v>
      </c>
    </row>
    <row r="13" spans="1:13" x14ac:dyDescent="0.15">
      <c r="A13" s="35" t="s">
        <v>34</v>
      </c>
      <c r="B13" s="36">
        <v>199</v>
      </c>
      <c r="C13" s="36" t="s">
        <v>40</v>
      </c>
      <c r="D13" s="36" t="s">
        <v>36</v>
      </c>
      <c r="E13" s="37">
        <v>143</v>
      </c>
      <c r="F13" s="38" t="s">
        <v>42</v>
      </c>
      <c r="G13" s="39">
        <v>6.3</v>
      </c>
      <c r="H13" s="36" t="s">
        <v>38</v>
      </c>
      <c r="I13" s="40">
        <v>24.5</v>
      </c>
      <c r="J13" s="41">
        <v>143000</v>
      </c>
      <c r="K13" s="41">
        <v>2937393</v>
      </c>
      <c r="L13" s="41">
        <v>14856</v>
      </c>
      <c r="M13" s="41">
        <v>2952249</v>
      </c>
    </row>
    <row r="14" spans="1:13" x14ac:dyDescent="0.15">
      <c r="A14" s="35" t="s">
        <v>34</v>
      </c>
      <c r="B14" s="36">
        <v>202</v>
      </c>
      <c r="C14" s="36" t="s">
        <v>43</v>
      </c>
      <c r="D14" s="36" t="s">
        <v>36</v>
      </c>
      <c r="E14" s="37">
        <v>230</v>
      </c>
      <c r="F14" s="38" t="s">
        <v>44</v>
      </c>
      <c r="G14" s="39">
        <v>7.4</v>
      </c>
      <c r="H14" s="36" t="s">
        <v>38</v>
      </c>
      <c r="I14" s="40">
        <v>5</v>
      </c>
      <c r="J14" s="41">
        <v>0</v>
      </c>
      <c r="K14" s="41">
        <v>0</v>
      </c>
      <c r="L14" s="41"/>
      <c r="M14" s="41"/>
    </row>
    <row r="15" spans="1:13" x14ac:dyDescent="0.15">
      <c r="A15" s="35" t="s">
        <v>45</v>
      </c>
      <c r="B15" s="36">
        <v>202</v>
      </c>
      <c r="C15" s="36" t="s">
        <v>43</v>
      </c>
      <c r="D15" s="36" t="s">
        <v>36</v>
      </c>
      <c r="E15" s="37">
        <v>317</v>
      </c>
      <c r="F15" s="38" t="s">
        <v>46</v>
      </c>
      <c r="G15" s="39">
        <v>7.4</v>
      </c>
      <c r="H15" s="36" t="s">
        <v>38</v>
      </c>
      <c r="I15" s="40">
        <v>20</v>
      </c>
      <c r="J15" s="41">
        <v>238969.68</v>
      </c>
      <c r="K15" s="41">
        <v>4908726</v>
      </c>
      <c r="L15" s="41">
        <v>29084</v>
      </c>
      <c r="M15" s="41">
        <v>4937810</v>
      </c>
    </row>
    <row r="16" spans="1:13" x14ac:dyDescent="0.15">
      <c r="A16" s="35" t="s">
        <v>47</v>
      </c>
      <c r="B16" s="36">
        <v>211</v>
      </c>
      <c r="C16" s="36" t="s">
        <v>48</v>
      </c>
      <c r="D16" s="36" t="s">
        <v>36</v>
      </c>
      <c r="E16" s="37">
        <v>290</v>
      </c>
      <c r="F16" s="36" t="s">
        <v>49</v>
      </c>
      <c r="G16" s="39">
        <v>6.9</v>
      </c>
      <c r="H16" s="36" t="s">
        <v>38</v>
      </c>
      <c r="I16" s="40">
        <v>20</v>
      </c>
      <c r="J16" s="41">
        <v>138948.42000000001</v>
      </c>
      <c r="K16" s="41">
        <v>2854169</v>
      </c>
      <c r="L16" s="41">
        <v>6355</v>
      </c>
      <c r="M16" s="41">
        <v>2860524</v>
      </c>
    </row>
    <row r="17" spans="1:13" x14ac:dyDescent="0.15">
      <c r="A17" s="35" t="s">
        <v>47</v>
      </c>
      <c r="B17" s="36">
        <v>211</v>
      </c>
      <c r="C17" s="36" t="s">
        <v>48</v>
      </c>
      <c r="D17" s="36" t="s">
        <v>36</v>
      </c>
      <c r="E17" s="37">
        <v>128</v>
      </c>
      <c r="F17" s="36" t="s">
        <v>50</v>
      </c>
      <c r="G17" s="39">
        <v>6.9</v>
      </c>
      <c r="H17" s="36" t="s">
        <v>38</v>
      </c>
      <c r="I17" s="40">
        <v>20</v>
      </c>
      <c r="J17" s="41">
        <v>59854.2</v>
      </c>
      <c r="K17" s="41">
        <v>1229478</v>
      </c>
      <c r="L17" s="41">
        <v>2738</v>
      </c>
      <c r="M17" s="41">
        <v>1232216</v>
      </c>
    </row>
    <row r="18" spans="1:13" x14ac:dyDescent="0.15">
      <c r="A18" s="35" t="s">
        <v>51</v>
      </c>
      <c r="B18" s="36">
        <v>211</v>
      </c>
      <c r="C18" s="36" t="s">
        <v>48</v>
      </c>
      <c r="D18" s="36" t="s">
        <v>36</v>
      </c>
      <c r="E18" s="37">
        <v>22</v>
      </c>
      <c r="F18" s="36" t="s">
        <v>52</v>
      </c>
      <c r="G18" s="39">
        <v>6.9</v>
      </c>
      <c r="H18" s="36" t="s">
        <v>38</v>
      </c>
      <c r="I18" s="40">
        <v>20</v>
      </c>
      <c r="J18" s="41">
        <v>40465.480000000003</v>
      </c>
      <c r="K18" s="41">
        <v>831210</v>
      </c>
      <c r="L18" s="41">
        <v>1851</v>
      </c>
      <c r="M18" s="41">
        <v>833061</v>
      </c>
    </row>
    <row r="19" spans="1:13" x14ac:dyDescent="0.15">
      <c r="A19" s="35"/>
      <c r="B19" s="36"/>
      <c r="C19" s="36"/>
      <c r="D19" s="36"/>
      <c r="E19" s="37"/>
      <c r="F19" s="36"/>
      <c r="G19" s="39"/>
      <c r="H19" s="36"/>
      <c r="I19" s="40"/>
      <c r="J19" s="41"/>
      <c r="K19" s="41"/>
      <c r="L19" s="41"/>
      <c r="M19" s="41"/>
    </row>
    <row r="20" spans="1:13" x14ac:dyDescent="0.15">
      <c r="A20" s="35" t="s">
        <v>47</v>
      </c>
      <c r="B20" s="36">
        <v>221</v>
      </c>
      <c r="C20" s="36" t="s">
        <v>53</v>
      </c>
      <c r="D20" s="36" t="s">
        <v>36</v>
      </c>
      <c r="E20" s="37">
        <v>330</v>
      </c>
      <c r="F20" s="36" t="s">
        <v>54</v>
      </c>
      <c r="G20" s="39">
        <v>7.4</v>
      </c>
      <c r="H20" s="36" t="s">
        <v>55</v>
      </c>
      <c r="I20" s="40">
        <v>20</v>
      </c>
      <c r="J20" s="41">
        <v>235000</v>
      </c>
      <c r="K20" s="41">
        <v>4827184</v>
      </c>
      <c r="L20" s="41">
        <v>11501</v>
      </c>
      <c r="M20" s="41">
        <v>4838685</v>
      </c>
    </row>
    <row r="21" spans="1:13" x14ac:dyDescent="0.15">
      <c r="A21" s="35" t="s">
        <v>47</v>
      </c>
      <c r="B21" s="36">
        <v>221</v>
      </c>
      <c r="C21" s="36" t="s">
        <v>53</v>
      </c>
      <c r="D21" s="36" t="s">
        <v>36</v>
      </c>
      <c r="E21" s="37">
        <v>43</v>
      </c>
      <c r="F21" s="36" t="s">
        <v>56</v>
      </c>
      <c r="G21" s="39">
        <v>7.4</v>
      </c>
      <c r="H21" s="36" t="s">
        <v>55</v>
      </c>
      <c r="I21" s="40">
        <v>20</v>
      </c>
      <c r="J21" s="41">
        <v>31000</v>
      </c>
      <c r="K21" s="41">
        <v>636778</v>
      </c>
      <c r="L21" s="41">
        <v>1517</v>
      </c>
      <c r="M21" s="41">
        <v>638295</v>
      </c>
    </row>
    <row r="22" spans="1:13" x14ac:dyDescent="0.15">
      <c r="A22" s="35" t="s">
        <v>47</v>
      </c>
      <c r="B22" s="36">
        <v>221</v>
      </c>
      <c r="C22" s="36" t="s">
        <v>53</v>
      </c>
      <c r="D22" s="36" t="s">
        <v>36</v>
      </c>
      <c r="E22" s="37">
        <v>240</v>
      </c>
      <c r="F22" s="36" t="s">
        <v>57</v>
      </c>
      <c r="G22" s="39">
        <v>7.4</v>
      </c>
      <c r="H22" s="36" t="s">
        <v>55</v>
      </c>
      <c r="I22" s="40">
        <v>12</v>
      </c>
      <c r="J22" s="41">
        <v>52207.4</v>
      </c>
      <c r="K22" s="41">
        <v>1072403</v>
      </c>
      <c r="L22" s="41">
        <v>2555</v>
      </c>
      <c r="M22" s="41">
        <v>1074958</v>
      </c>
    </row>
    <row r="23" spans="1:13" x14ac:dyDescent="0.15">
      <c r="A23" s="35" t="s">
        <v>47</v>
      </c>
      <c r="B23" s="36">
        <v>221</v>
      </c>
      <c r="C23" s="36" t="s">
        <v>53</v>
      </c>
      <c r="D23" s="36" t="s">
        <v>36</v>
      </c>
      <c r="E23" s="37">
        <v>55</v>
      </c>
      <c r="F23" s="36" t="s">
        <v>58</v>
      </c>
      <c r="G23" s="39">
        <v>7.4</v>
      </c>
      <c r="H23" s="36" t="s">
        <v>55</v>
      </c>
      <c r="I23" s="40">
        <v>12</v>
      </c>
      <c r="J23" s="41">
        <v>11933.6</v>
      </c>
      <c r="K23" s="41">
        <v>245131</v>
      </c>
      <c r="L23" s="41">
        <v>588</v>
      </c>
      <c r="M23" s="41">
        <v>245719</v>
      </c>
    </row>
    <row r="24" spans="1:13" x14ac:dyDescent="0.15">
      <c r="A24" s="35" t="s">
        <v>51</v>
      </c>
      <c r="B24" s="36">
        <v>221</v>
      </c>
      <c r="C24" s="36" t="s">
        <v>53</v>
      </c>
      <c r="D24" s="36" t="s">
        <v>36</v>
      </c>
      <c r="E24" s="37">
        <v>50</v>
      </c>
      <c r="F24" s="36" t="s">
        <v>59</v>
      </c>
      <c r="G24" s="39">
        <v>7.4</v>
      </c>
      <c r="H24" s="36" t="s">
        <v>55</v>
      </c>
      <c r="I24" s="40">
        <v>20</v>
      </c>
      <c r="J24" s="41">
        <v>93659</v>
      </c>
      <c r="K24" s="41">
        <v>1923869</v>
      </c>
      <c r="L24" s="41">
        <v>4564</v>
      </c>
      <c r="M24" s="41">
        <v>1928433</v>
      </c>
    </row>
    <row r="25" spans="1:13" x14ac:dyDescent="0.15">
      <c r="A25" s="35" t="s">
        <v>60</v>
      </c>
      <c r="B25" s="36">
        <v>225</v>
      </c>
      <c r="C25" s="36" t="s">
        <v>61</v>
      </c>
      <c r="D25" s="36" t="s">
        <v>36</v>
      </c>
      <c r="E25" s="37">
        <v>427</v>
      </c>
      <c r="F25" s="36" t="s">
        <v>62</v>
      </c>
      <c r="G25" s="39">
        <v>7.5</v>
      </c>
      <c r="H25" s="36" t="s">
        <v>63</v>
      </c>
      <c r="I25" s="40">
        <v>24</v>
      </c>
      <c r="J25" s="41">
        <v>327951</v>
      </c>
      <c r="K25" s="41">
        <v>6736510</v>
      </c>
      <c r="L25" s="41">
        <v>41342</v>
      </c>
      <c r="M25" s="41">
        <v>6777852</v>
      </c>
    </row>
    <row r="26" spans="1:13" x14ac:dyDescent="0.15">
      <c r="A26" s="35" t="s">
        <v>64</v>
      </c>
      <c r="B26" s="36">
        <v>225</v>
      </c>
      <c r="C26" s="36" t="s">
        <v>61</v>
      </c>
      <c r="D26" s="36" t="s">
        <v>36</v>
      </c>
      <c r="E26" s="37">
        <v>36</v>
      </c>
      <c r="F26" s="36" t="s">
        <v>65</v>
      </c>
      <c r="G26" s="39">
        <v>7.5</v>
      </c>
      <c r="H26" s="36" t="s">
        <v>63</v>
      </c>
      <c r="I26" s="40">
        <v>24</v>
      </c>
      <c r="J26" s="41">
        <v>65377</v>
      </c>
      <c r="K26" s="41">
        <v>1342923</v>
      </c>
      <c r="L26" s="41">
        <v>8241</v>
      </c>
      <c r="M26" s="41">
        <v>1351164</v>
      </c>
    </row>
    <row r="27" spans="1:13" x14ac:dyDescent="0.15">
      <c r="A27" s="35"/>
      <c r="B27" s="36"/>
      <c r="C27" s="36"/>
      <c r="D27" s="36"/>
      <c r="E27" s="37"/>
      <c r="F27" s="36"/>
      <c r="G27" s="39"/>
      <c r="H27" s="36"/>
      <c r="I27" s="40"/>
      <c r="J27" s="41"/>
      <c r="K27" s="41"/>
      <c r="L27" s="41"/>
      <c r="M27" s="41"/>
    </row>
    <row r="28" spans="1:13" x14ac:dyDescent="0.15">
      <c r="A28" s="35" t="s">
        <v>60</v>
      </c>
      <c r="B28" s="36">
        <v>228</v>
      </c>
      <c r="C28" s="36" t="s">
        <v>66</v>
      </c>
      <c r="D28" s="36" t="s">
        <v>36</v>
      </c>
      <c r="E28" s="37">
        <v>433</v>
      </c>
      <c r="F28" s="36" t="s">
        <v>41</v>
      </c>
      <c r="G28" s="39">
        <v>7.5</v>
      </c>
      <c r="H28" s="36" t="s">
        <v>63</v>
      </c>
      <c r="I28" s="40">
        <v>21</v>
      </c>
      <c r="J28" s="41">
        <v>257068</v>
      </c>
      <c r="K28" s="41">
        <v>5280488</v>
      </c>
      <c r="L28" s="41">
        <v>32406</v>
      </c>
      <c r="M28" s="41">
        <v>5312894</v>
      </c>
    </row>
    <row r="29" spans="1:13" x14ac:dyDescent="0.15">
      <c r="A29" s="35" t="s">
        <v>64</v>
      </c>
      <c r="B29" s="36">
        <v>228</v>
      </c>
      <c r="C29" s="36" t="s">
        <v>66</v>
      </c>
      <c r="D29" s="36" t="s">
        <v>36</v>
      </c>
      <c r="E29" s="37">
        <v>60</v>
      </c>
      <c r="F29" s="36" t="s">
        <v>42</v>
      </c>
      <c r="G29" s="39">
        <v>7.5</v>
      </c>
      <c r="H29" s="36" t="s">
        <v>63</v>
      </c>
      <c r="I29" s="40">
        <v>21</v>
      </c>
      <c r="J29" s="41">
        <v>108961</v>
      </c>
      <c r="K29" s="41">
        <v>2238191</v>
      </c>
      <c r="L29" s="41">
        <v>13736</v>
      </c>
      <c r="M29" s="41">
        <v>2251927</v>
      </c>
    </row>
    <row r="30" spans="1:13" x14ac:dyDescent="0.15">
      <c r="A30" s="35" t="s">
        <v>67</v>
      </c>
      <c r="B30" s="36">
        <v>236</v>
      </c>
      <c r="C30" s="36" t="s">
        <v>68</v>
      </c>
      <c r="D30" s="36" t="s">
        <v>36</v>
      </c>
      <c r="E30" s="37">
        <v>403</v>
      </c>
      <c r="F30" s="38" t="s">
        <v>69</v>
      </c>
      <c r="G30" s="39">
        <v>7</v>
      </c>
      <c r="H30" s="36" t="s">
        <v>63</v>
      </c>
      <c r="I30" s="40">
        <v>19</v>
      </c>
      <c r="J30" s="41">
        <v>251871.21</v>
      </c>
      <c r="K30" s="41">
        <v>5173739</v>
      </c>
      <c r="L30" s="41">
        <v>58367</v>
      </c>
      <c r="M30" s="41">
        <v>5232106</v>
      </c>
    </row>
    <row r="31" spans="1:13" x14ac:dyDescent="0.15">
      <c r="A31" s="35" t="s">
        <v>70</v>
      </c>
      <c r="B31" s="36">
        <v>236</v>
      </c>
      <c r="C31" s="36" t="s">
        <v>68</v>
      </c>
      <c r="D31" s="36" t="s">
        <v>36</v>
      </c>
      <c r="E31" s="37">
        <v>35.5</v>
      </c>
      <c r="F31" s="38" t="s">
        <v>71</v>
      </c>
      <c r="G31" s="39">
        <v>6.5</v>
      </c>
      <c r="H31" s="36" t="s">
        <v>63</v>
      </c>
      <c r="I31" s="40">
        <v>20</v>
      </c>
      <c r="J31" s="41">
        <v>59368.54</v>
      </c>
      <c r="K31" s="41">
        <v>1219502</v>
      </c>
      <c r="L31" s="41">
        <v>0</v>
      </c>
      <c r="M31" s="41">
        <v>1219502</v>
      </c>
    </row>
    <row r="32" spans="1:13" x14ac:dyDescent="0.15">
      <c r="A32" s="35" t="s">
        <v>72</v>
      </c>
      <c r="B32" s="36">
        <v>239</v>
      </c>
      <c r="C32" s="36" t="s">
        <v>73</v>
      </c>
      <c r="D32" s="36" t="s">
        <v>36</v>
      </c>
      <c r="E32" s="37">
        <v>2100</v>
      </c>
      <c r="F32" s="36" t="s">
        <v>49</v>
      </c>
      <c r="G32" s="39">
        <v>6.8</v>
      </c>
      <c r="H32" s="36" t="s">
        <v>38</v>
      </c>
      <c r="I32" s="40">
        <v>4</v>
      </c>
      <c r="J32" s="41"/>
      <c r="K32" s="41"/>
      <c r="L32" s="41"/>
      <c r="M32" s="41"/>
    </row>
    <row r="33" spans="1:13" x14ac:dyDescent="0.15">
      <c r="A33" s="35" t="s">
        <v>72</v>
      </c>
      <c r="B33" s="36">
        <v>239</v>
      </c>
      <c r="C33" s="36" t="s">
        <v>73</v>
      </c>
      <c r="D33" s="36" t="s">
        <v>36</v>
      </c>
      <c r="E33" s="37">
        <v>590</v>
      </c>
      <c r="F33" s="36" t="s">
        <v>52</v>
      </c>
      <c r="G33" s="39">
        <v>6.8</v>
      </c>
      <c r="H33" s="36" t="s">
        <v>38</v>
      </c>
      <c r="I33" s="40">
        <v>14</v>
      </c>
      <c r="J33" s="41">
        <v>168635.39</v>
      </c>
      <c r="K33" s="41">
        <v>3463975</v>
      </c>
      <c r="L33" s="41">
        <v>3166.54</v>
      </c>
      <c r="M33" s="41">
        <v>3467141.59</v>
      </c>
    </row>
    <row r="34" spans="1:13" x14ac:dyDescent="0.15">
      <c r="A34" s="35" t="s">
        <v>74</v>
      </c>
      <c r="B34" s="36">
        <v>239</v>
      </c>
      <c r="C34" s="36" t="s">
        <v>73</v>
      </c>
      <c r="D34" s="36" t="s">
        <v>36</v>
      </c>
      <c r="E34" s="37">
        <v>48</v>
      </c>
      <c r="F34" s="36" t="s">
        <v>75</v>
      </c>
      <c r="G34" s="39">
        <v>6.8</v>
      </c>
      <c r="H34" s="36" t="s">
        <v>38</v>
      </c>
      <c r="I34" s="40">
        <v>14</v>
      </c>
      <c r="J34" s="41">
        <v>79922.39</v>
      </c>
      <c r="K34" s="41">
        <v>1641703</v>
      </c>
      <c r="L34" s="41">
        <v>0</v>
      </c>
      <c r="M34" s="41">
        <v>1641702.53</v>
      </c>
    </row>
    <row r="35" spans="1:13" x14ac:dyDescent="0.15">
      <c r="A35" s="35"/>
      <c r="B35" s="36"/>
      <c r="C35" s="36"/>
      <c r="D35" s="36"/>
      <c r="E35" s="37"/>
      <c r="F35" s="36"/>
      <c r="G35" s="39"/>
      <c r="H35" s="36"/>
      <c r="I35" s="40"/>
      <c r="J35" s="41"/>
      <c r="K35" s="41"/>
      <c r="L35" s="41"/>
      <c r="M35" s="41"/>
    </row>
    <row r="36" spans="1:13" x14ac:dyDescent="0.15">
      <c r="A36" s="35" t="s">
        <v>47</v>
      </c>
      <c r="B36" s="36">
        <v>245</v>
      </c>
      <c r="C36" s="36" t="s">
        <v>76</v>
      </c>
      <c r="D36" s="36" t="s">
        <v>36</v>
      </c>
      <c r="E36" s="37">
        <v>800</v>
      </c>
      <c r="F36" s="36" t="s">
        <v>77</v>
      </c>
      <c r="G36" s="39">
        <v>7</v>
      </c>
      <c r="H36" s="36" t="s">
        <v>55</v>
      </c>
      <c r="I36" s="39">
        <v>19.75</v>
      </c>
      <c r="J36" s="41">
        <v>364207.52</v>
      </c>
      <c r="K36" s="41">
        <v>7481263</v>
      </c>
      <c r="L36" s="41">
        <v>16890</v>
      </c>
      <c r="M36" s="41">
        <v>7498153</v>
      </c>
    </row>
    <row r="37" spans="1:13" x14ac:dyDescent="0.15">
      <c r="A37" s="35" t="s">
        <v>47</v>
      </c>
      <c r="B37" s="36">
        <v>245</v>
      </c>
      <c r="C37" s="36" t="s">
        <v>76</v>
      </c>
      <c r="D37" s="36" t="s">
        <v>36</v>
      </c>
      <c r="E37" s="37">
        <v>95</v>
      </c>
      <c r="F37" s="36" t="s">
        <v>78</v>
      </c>
      <c r="G37" s="39">
        <v>7</v>
      </c>
      <c r="H37" s="36" t="s">
        <v>55</v>
      </c>
      <c r="I37" s="39">
        <v>19.75</v>
      </c>
      <c r="J37" s="41">
        <v>43301.79</v>
      </c>
      <c r="K37" s="41">
        <v>889471</v>
      </c>
      <c r="L37" s="41">
        <v>2008</v>
      </c>
      <c r="M37" s="41">
        <v>891479</v>
      </c>
    </row>
    <row r="38" spans="1:13" x14ac:dyDescent="0.15">
      <c r="A38" s="35" t="s">
        <v>79</v>
      </c>
      <c r="B38" s="36">
        <v>245</v>
      </c>
      <c r="C38" s="36" t="s">
        <v>76</v>
      </c>
      <c r="D38" s="36" t="s">
        <v>36</v>
      </c>
      <c r="E38" s="37">
        <v>90</v>
      </c>
      <c r="F38" s="36" t="s">
        <v>80</v>
      </c>
      <c r="G38" s="39">
        <v>7</v>
      </c>
      <c r="H38" s="36" t="s">
        <v>55</v>
      </c>
      <c r="I38" s="39">
        <v>19.75</v>
      </c>
      <c r="J38" s="41">
        <v>138854.01999999999</v>
      </c>
      <c r="K38" s="41">
        <v>2852230</v>
      </c>
      <c r="L38" s="41">
        <v>6440</v>
      </c>
      <c r="M38" s="41">
        <v>2858670</v>
      </c>
    </row>
    <row r="39" spans="1:13" x14ac:dyDescent="0.15">
      <c r="A39" s="35" t="s">
        <v>47</v>
      </c>
      <c r="B39" s="36">
        <v>247</v>
      </c>
      <c r="C39" s="36" t="s">
        <v>81</v>
      </c>
      <c r="D39" s="36" t="s">
        <v>36</v>
      </c>
      <c r="E39" s="37">
        <v>470</v>
      </c>
      <c r="F39" s="36" t="s">
        <v>82</v>
      </c>
      <c r="G39" s="39">
        <v>6.3</v>
      </c>
      <c r="H39" s="36" t="s">
        <v>55</v>
      </c>
      <c r="I39" s="39">
        <v>25</v>
      </c>
      <c r="J39" s="41">
        <v>240105.67</v>
      </c>
      <c r="K39" s="41">
        <v>4932061</v>
      </c>
      <c r="L39" s="41">
        <v>35278</v>
      </c>
      <c r="M39" s="41">
        <v>4967339</v>
      </c>
    </row>
    <row r="40" spans="1:13" x14ac:dyDescent="0.15">
      <c r="A40" s="35" t="s">
        <v>47</v>
      </c>
      <c r="B40" s="36">
        <v>247</v>
      </c>
      <c r="C40" s="36" t="s">
        <v>81</v>
      </c>
      <c r="D40" s="36" t="s">
        <v>36</v>
      </c>
      <c r="E40" s="37">
        <v>25</v>
      </c>
      <c r="F40" s="36" t="s">
        <v>83</v>
      </c>
      <c r="G40" s="39">
        <v>6.3</v>
      </c>
      <c r="H40" s="36" t="s">
        <v>55</v>
      </c>
      <c r="I40" s="39">
        <v>25</v>
      </c>
      <c r="J40" s="41">
        <v>12852.93</v>
      </c>
      <c r="K40" s="41">
        <v>264015</v>
      </c>
      <c r="L40" s="41">
        <v>1888</v>
      </c>
      <c r="M40" s="41">
        <v>265903</v>
      </c>
    </row>
    <row r="41" spans="1:13" x14ac:dyDescent="0.15">
      <c r="A41" s="35" t="s">
        <v>51</v>
      </c>
      <c r="B41" s="36">
        <v>247</v>
      </c>
      <c r="C41" s="36" t="s">
        <v>81</v>
      </c>
      <c r="D41" s="36" t="s">
        <v>36</v>
      </c>
      <c r="E41" s="37">
        <v>27</v>
      </c>
      <c r="F41" s="36" t="s">
        <v>84</v>
      </c>
      <c r="G41" s="39">
        <v>7.3</v>
      </c>
      <c r="H41" s="36" t="s">
        <v>55</v>
      </c>
      <c r="I41" s="39">
        <v>25</v>
      </c>
      <c r="J41" s="41">
        <v>45593.82</v>
      </c>
      <c r="K41" s="41">
        <v>936552</v>
      </c>
      <c r="L41" s="41">
        <v>6715</v>
      </c>
      <c r="M41" s="41">
        <v>943267</v>
      </c>
    </row>
    <row r="42" spans="1:13" x14ac:dyDescent="0.15">
      <c r="A42" s="35" t="s">
        <v>85</v>
      </c>
      <c r="B42" s="36">
        <v>262</v>
      </c>
      <c r="C42" s="36" t="s">
        <v>86</v>
      </c>
      <c r="D42" s="36" t="s">
        <v>36</v>
      </c>
      <c r="E42" s="37">
        <v>405</v>
      </c>
      <c r="F42" s="36" t="s">
        <v>87</v>
      </c>
      <c r="G42" s="39">
        <v>5.75</v>
      </c>
      <c r="H42" s="36" t="s">
        <v>38</v>
      </c>
      <c r="I42" s="39">
        <v>6</v>
      </c>
      <c r="J42" s="41">
        <v>0</v>
      </c>
      <c r="K42" s="41">
        <v>0</v>
      </c>
      <c r="L42" s="41"/>
      <c r="M42" s="41"/>
    </row>
    <row r="43" spans="1:13" x14ac:dyDescent="0.15">
      <c r="A43" s="35" t="s">
        <v>85</v>
      </c>
      <c r="B43" s="36">
        <v>262</v>
      </c>
      <c r="C43" s="36" t="s">
        <v>86</v>
      </c>
      <c r="D43" s="36" t="s">
        <v>36</v>
      </c>
      <c r="E43" s="37">
        <v>104</v>
      </c>
      <c r="F43" s="36" t="s">
        <v>88</v>
      </c>
      <c r="G43" s="39">
        <v>5.75</v>
      </c>
      <c r="H43" s="36" t="s">
        <v>38</v>
      </c>
      <c r="I43" s="39">
        <v>6</v>
      </c>
      <c r="J43" s="41">
        <v>0</v>
      </c>
      <c r="K43" s="41">
        <v>0</v>
      </c>
      <c r="L43" s="41"/>
      <c r="M43" s="41"/>
    </row>
    <row r="44" spans="1:13" x14ac:dyDescent="0.15">
      <c r="A44" s="35" t="s">
        <v>85</v>
      </c>
      <c r="B44" s="36">
        <v>262</v>
      </c>
      <c r="C44" s="36" t="s">
        <v>86</v>
      </c>
      <c r="D44" s="36" t="s">
        <v>36</v>
      </c>
      <c r="E44" s="37">
        <v>465</v>
      </c>
      <c r="F44" s="36" t="s">
        <v>89</v>
      </c>
      <c r="G44" s="39">
        <v>6.5</v>
      </c>
      <c r="H44" s="36" t="s">
        <v>38</v>
      </c>
      <c r="I44" s="39">
        <v>20</v>
      </c>
      <c r="J44" s="41">
        <v>83697.2</v>
      </c>
      <c r="K44" s="41">
        <v>1719242</v>
      </c>
      <c r="L44" s="41">
        <v>8896</v>
      </c>
      <c r="M44" s="41">
        <v>1728138</v>
      </c>
    </row>
    <row r="45" spans="1:13" x14ac:dyDescent="0.15">
      <c r="A45" s="35" t="s">
        <v>85</v>
      </c>
      <c r="B45" s="36">
        <v>262</v>
      </c>
      <c r="C45" s="36" t="s">
        <v>86</v>
      </c>
      <c r="D45" s="36" t="s">
        <v>36</v>
      </c>
      <c r="E45" s="37">
        <v>121</v>
      </c>
      <c r="F45" s="36" t="s">
        <v>90</v>
      </c>
      <c r="G45" s="39">
        <v>6.5</v>
      </c>
      <c r="H45" s="36" t="s">
        <v>38</v>
      </c>
      <c r="I45" s="39">
        <v>20</v>
      </c>
      <c r="J45" s="41">
        <v>22598.2</v>
      </c>
      <c r="K45" s="41">
        <v>464194</v>
      </c>
      <c r="L45" s="41">
        <v>2403</v>
      </c>
      <c r="M45" s="41">
        <v>466597</v>
      </c>
    </row>
    <row r="46" spans="1:13" x14ac:dyDescent="0.15">
      <c r="A46" s="35" t="s">
        <v>91</v>
      </c>
      <c r="B46" s="36">
        <v>262</v>
      </c>
      <c r="C46" s="36" t="s">
        <v>86</v>
      </c>
      <c r="D46" s="36" t="s">
        <v>36</v>
      </c>
      <c r="E46" s="37">
        <v>35</v>
      </c>
      <c r="F46" s="36" t="s">
        <v>92</v>
      </c>
      <c r="G46" s="39">
        <v>6.5</v>
      </c>
      <c r="H46" s="36" t="s">
        <v>38</v>
      </c>
      <c r="I46" s="39">
        <v>20</v>
      </c>
      <c r="J46" s="41">
        <v>54389.5</v>
      </c>
      <c r="K46" s="41">
        <v>1117226</v>
      </c>
      <c r="L46" s="41">
        <v>5782</v>
      </c>
      <c r="M46" s="41">
        <v>1123008</v>
      </c>
    </row>
    <row r="47" spans="1:13" x14ac:dyDescent="0.15">
      <c r="A47" s="35"/>
      <c r="B47" s="36"/>
      <c r="C47" s="36"/>
      <c r="D47" s="36"/>
      <c r="E47" s="37"/>
      <c r="F47" s="36"/>
      <c r="G47" s="39"/>
      <c r="H47" s="36"/>
      <c r="I47" s="39"/>
      <c r="J47" s="41"/>
      <c r="K47" s="41"/>
      <c r="L47" s="41"/>
      <c r="M47" s="41"/>
    </row>
    <row r="48" spans="1:13" x14ac:dyDescent="0.15">
      <c r="A48" s="35" t="s">
        <v>60</v>
      </c>
      <c r="B48" s="36">
        <v>270</v>
      </c>
      <c r="C48" s="36" t="s">
        <v>93</v>
      </c>
      <c r="D48" s="36" t="s">
        <v>36</v>
      </c>
      <c r="E48" s="37">
        <v>450</v>
      </c>
      <c r="F48" s="36" t="s">
        <v>44</v>
      </c>
      <c r="G48" s="39">
        <v>7</v>
      </c>
      <c r="H48" s="36" t="s">
        <v>63</v>
      </c>
      <c r="I48" s="39">
        <v>21</v>
      </c>
      <c r="J48" s="41">
        <v>292549</v>
      </c>
      <c r="K48" s="41">
        <v>6009310</v>
      </c>
      <c r="L48" s="41">
        <v>34462</v>
      </c>
      <c r="M48" s="41">
        <v>6043772</v>
      </c>
    </row>
    <row r="49" spans="1:13" x14ac:dyDescent="0.15">
      <c r="A49" s="35" t="s">
        <v>64</v>
      </c>
      <c r="B49" s="36">
        <v>270</v>
      </c>
      <c r="C49" s="36" t="s">
        <v>93</v>
      </c>
      <c r="D49" s="36" t="s">
        <v>36</v>
      </c>
      <c r="E49" s="37">
        <v>80</v>
      </c>
      <c r="F49" s="36" t="s">
        <v>46</v>
      </c>
      <c r="G49" s="39">
        <v>7</v>
      </c>
      <c r="H49" s="36" t="s">
        <v>63</v>
      </c>
      <c r="I49" s="39">
        <v>21</v>
      </c>
      <c r="J49" s="41">
        <v>128463</v>
      </c>
      <c r="K49" s="41">
        <v>2638785</v>
      </c>
      <c r="L49" s="41">
        <v>15133</v>
      </c>
      <c r="M49" s="41">
        <v>2653918</v>
      </c>
    </row>
    <row r="50" spans="1:13" x14ac:dyDescent="0.15">
      <c r="A50" s="35" t="s">
        <v>94</v>
      </c>
      <c r="B50" s="36">
        <v>271</v>
      </c>
      <c r="C50" s="36" t="s">
        <v>95</v>
      </c>
      <c r="D50" s="36" t="s">
        <v>36</v>
      </c>
      <c r="E50" s="37">
        <v>185</v>
      </c>
      <c r="F50" s="36" t="s">
        <v>96</v>
      </c>
      <c r="G50" s="39">
        <v>5.5</v>
      </c>
      <c r="H50" s="36" t="s">
        <v>55</v>
      </c>
      <c r="I50" s="39">
        <v>5</v>
      </c>
      <c r="J50" s="41">
        <v>0</v>
      </c>
      <c r="K50" s="41">
        <v>0</v>
      </c>
      <c r="L50" s="41"/>
      <c r="M50" s="41"/>
    </row>
    <row r="51" spans="1:13" x14ac:dyDescent="0.15">
      <c r="A51" s="35" t="s">
        <v>94</v>
      </c>
      <c r="B51" s="36">
        <v>271</v>
      </c>
      <c r="C51" s="36" t="s">
        <v>95</v>
      </c>
      <c r="D51" s="36" t="s">
        <v>36</v>
      </c>
      <c r="E51" s="37">
        <v>47</v>
      </c>
      <c r="F51" s="36" t="s">
        <v>54</v>
      </c>
      <c r="G51" s="39">
        <v>5.5</v>
      </c>
      <c r="H51" s="36" t="s">
        <v>55</v>
      </c>
      <c r="I51" s="39">
        <v>5</v>
      </c>
      <c r="J51" s="41">
        <v>0</v>
      </c>
      <c r="K51" s="41">
        <v>0</v>
      </c>
      <c r="L51" s="41"/>
      <c r="M51" s="41"/>
    </row>
    <row r="52" spans="1:13" x14ac:dyDescent="0.15">
      <c r="A52" s="35" t="s">
        <v>94</v>
      </c>
      <c r="B52" s="36">
        <v>271</v>
      </c>
      <c r="C52" s="36" t="s">
        <v>95</v>
      </c>
      <c r="D52" s="36" t="s">
        <v>36</v>
      </c>
      <c r="E52" s="37">
        <v>795</v>
      </c>
      <c r="F52" s="36" t="s">
        <v>97</v>
      </c>
      <c r="G52" s="39">
        <v>6.5</v>
      </c>
      <c r="H52" s="36" t="s">
        <v>55</v>
      </c>
      <c r="I52" s="39">
        <v>22.25</v>
      </c>
      <c r="J52" s="41">
        <v>471070.94</v>
      </c>
      <c r="K52" s="41">
        <v>9676367</v>
      </c>
      <c r="L52" s="41">
        <v>117503</v>
      </c>
      <c r="M52" s="41">
        <v>9793870</v>
      </c>
    </row>
    <row r="53" spans="1:13" x14ac:dyDescent="0.15">
      <c r="A53" s="35" t="s">
        <v>94</v>
      </c>
      <c r="B53" s="36">
        <v>271</v>
      </c>
      <c r="C53" s="36" t="s">
        <v>95</v>
      </c>
      <c r="D53" s="36" t="s">
        <v>36</v>
      </c>
      <c r="E53" s="37">
        <v>203</v>
      </c>
      <c r="F53" s="36" t="s">
        <v>98</v>
      </c>
      <c r="G53" s="39">
        <v>6.5</v>
      </c>
      <c r="H53" s="36" t="s">
        <v>55</v>
      </c>
      <c r="I53" s="39">
        <v>22.25</v>
      </c>
      <c r="J53" s="41">
        <v>120235.24</v>
      </c>
      <c r="K53" s="41">
        <v>2469777</v>
      </c>
      <c r="L53" s="41">
        <v>29991</v>
      </c>
      <c r="M53" s="41">
        <v>2499768</v>
      </c>
    </row>
    <row r="54" spans="1:13" x14ac:dyDescent="0.15">
      <c r="A54" s="35" t="s">
        <v>99</v>
      </c>
      <c r="B54" s="36">
        <v>271</v>
      </c>
      <c r="C54" s="36" t="s">
        <v>95</v>
      </c>
      <c r="D54" s="36" t="s">
        <v>36</v>
      </c>
      <c r="E54" s="37">
        <v>90</v>
      </c>
      <c r="F54" s="36" t="s">
        <v>77</v>
      </c>
      <c r="G54" s="39">
        <v>6.5</v>
      </c>
      <c r="H54" s="36" t="s">
        <v>55</v>
      </c>
      <c r="I54" s="39">
        <v>22.25</v>
      </c>
      <c r="J54" s="41">
        <v>137674.14000000001</v>
      </c>
      <c r="K54" s="41">
        <v>2827993</v>
      </c>
      <c r="L54" s="41">
        <v>34342</v>
      </c>
      <c r="M54" s="41">
        <v>2862335</v>
      </c>
    </row>
    <row r="55" spans="1:13" x14ac:dyDescent="0.15">
      <c r="A55" s="35" t="s">
        <v>47</v>
      </c>
      <c r="B55" s="36">
        <v>280</v>
      </c>
      <c r="C55" s="36" t="s">
        <v>100</v>
      </c>
      <c r="D55" s="36" t="s">
        <v>36</v>
      </c>
      <c r="E55" s="37">
        <v>1100</v>
      </c>
      <c r="F55" s="36" t="s">
        <v>101</v>
      </c>
      <c r="G55" s="39">
        <v>6.3419999999999996</v>
      </c>
      <c r="H55" s="36" t="s">
        <v>102</v>
      </c>
      <c r="I55" s="39">
        <v>7.5</v>
      </c>
      <c r="J55" s="41">
        <v>1066600.7</v>
      </c>
      <c r="K55" s="41">
        <v>21909269</v>
      </c>
      <c r="L55" s="41">
        <v>353463</v>
      </c>
      <c r="M55" s="41">
        <v>22262732</v>
      </c>
    </row>
    <row r="56" spans="1:13" x14ac:dyDescent="0.15">
      <c r="A56" s="35" t="s">
        <v>47</v>
      </c>
      <c r="B56" s="36">
        <v>280</v>
      </c>
      <c r="C56" s="36" t="s">
        <v>100</v>
      </c>
      <c r="D56" s="36" t="s">
        <v>36</v>
      </c>
      <c r="E56" s="37">
        <v>1215</v>
      </c>
      <c r="F56" s="36" t="s">
        <v>103</v>
      </c>
      <c r="G56" s="39">
        <v>6.3419999999999996</v>
      </c>
      <c r="H56" s="36" t="s">
        <v>102</v>
      </c>
      <c r="I56" s="39">
        <v>7.5</v>
      </c>
      <c r="J56" s="41">
        <v>1178109.05</v>
      </c>
      <c r="K56" s="41">
        <v>24199785</v>
      </c>
      <c r="L56" s="41">
        <v>390416</v>
      </c>
      <c r="M56" s="41">
        <v>24590201</v>
      </c>
    </row>
    <row r="57" spans="1:13" x14ac:dyDescent="0.15">
      <c r="A57" s="35"/>
      <c r="B57" s="36"/>
      <c r="C57" s="36"/>
      <c r="D57" s="36"/>
      <c r="E57" s="37"/>
      <c r="F57" s="36"/>
      <c r="G57" s="39"/>
      <c r="H57" s="36"/>
      <c r="I57" s="39"/>
      <c r="J57" s="41"/>
      <c r="K57" s="41"/>
      <c r="L57" s="41"/>
      <c r="M57" s="41"/>
    </row>
    <row r="58" spans="1:13" x14ac:dyDescent="0.15">
      <c r="A58" s="35" t="s">
        <v>94</v>
      </c>
      <c r="B58" s="36">
        <v>282</v>
      </c>
      <c r="C58" s="36" t="s">
        <v>104</v>
      </c>
      <c r="D58" s="36" t="s">
        <v>36</v>
      </c>
      <c r="E58" s="37">
        <v>280</v>
      </c>
      <c r="F58" s="36" t="s">
        <v>105</v>
      </c>
      <c r="G58" s="39">
        <v>5</v>
      </c>
      <c r="H58" s="36" t="s">
        <v>55</v>
      </c>
      <c r="I58" s="39">
        <v>5</v>
      </c>
      <c r="J58" s="41">
        <v>0</v>
      </c>
      <c r="K58" s="41">
        <v>0</v>
      </c>
      <c r="L58" s="41"/>
      <c r="M58" s="41"/>
    </row>
    <row r="59" spans="1:13" x14ac:dyDescent="0.15">
      <c r="A59" s="35" t="s">
        <v>94</v>
      </c>
      <c r="B59" s="36">
        <v>282</v>
      </c>
      <c r="C59" s="36" t="s">
        <v>104</v>
      </c>
      <c r="D59" s="36" t="s">
        <v>36</v>
      </c>
      <c r="E59" s="37">
        <v>73</v>
      </c>
      <c r="F59" s="36" t="s">
        <v>56</v>
      </c>
      <c r="G59" s="39">
        <v>5</v>
      </c>
      <c r="H59" s="36" t="s">
        <v>55</v>
      </c>
      <c r="I59" s="39">
        <v>5</v>
      </c>
      <c r="J59" s="41">
        <v>0</v>
      </c>
      <c r="K59" s="41">
        <v>0</v>
      </c>
      <c r="L59" s="41"/>
      <c r="M59" s="41"/>
    </row>
    <row r="60" spans="1:13" x14ac:dyDescent="0.15">
      <c r="A60" s="35" t="s">
        <v>94</v>
      </c>
      <c r="B60" s="36">
        <v>282</v>
      </c>
      <c r="C60" s="36" t="s">
        <v>104</v>
      </c>
      <c r="D60" s="36" t="s">
        <v>36</v>
      </c>
      <c r="E60" s="37">
        <v>1090</v>
      </c>
      <c r="F60" s="36" t="s">
        <v>106</v>
      </c>
      <c r="G60" s="39">
        <v>6</v>
      </c>
      <c r="H60" s="36" t="s">
        <v>55</v>
      </c>
      <c r="I60" s="39">
        <v>25</v>
      </c>
      <c r="J60" s="41">
        <v>681476.76</v>
      </c>
      <c r="K60" s="41">
        <v>13998357</v>
      </c>
      <c r="L60" s="41">
        <v>88644</v>
      </c>
      <c r="M60" s="41">
        <v>14087001</v>
      </c>
    </row>
    <row r="61" spans="1:13" x14ac:dyDescent="0.15">
      <c r="A61" s="35" t="s">
        <v>94</v>
      </c>
      <c r="B61" s="36">
        <v>282</v>
      </c>
      <c r="C61" s="36" t="s">
        <v>104</v>
      </c>
      <c r="D61" s="36" t="s">
        <v>36</v>
      </c>
      <c r="E61" s="37">
        <v>274</v>
      </c>
      <c r="F61" s="36" t="s">
        <v>107</v>
      </c>
      <c r="G61" s="39">
        <v>6</v>
      </c>
      <c r="H61" s="36" t="s">
        <v>55</v>
      </c>
      <c r="I61" s="39">
        <v>25</v>
      </c>
      <c r="J61" s="41">
        <v>170594.84</v>
      </c>
      <c r="K61" s="41">
        <v>3504224</v>
      </c>
      <c r="L61" s="41">
        <v>22191</v>
      </c>
      <c r="M61" s="41">
        <v>3526415</v>
      </c>
    </row>
    <row r="62" spans="1:13" x14ac:dyDescent="0.15">
      <c r="A62" s="35" t="s">
        <v>108</v>
      </c>
      <c r="B62" s="36">
        <v>282</v>
      </c>
      <c r="C62" s="36" t="s">
        <v>104</v>
      </c>
      <c r="D62" s="36" t="s">
        <v>36</v>
      </c>
      <c r="E62" s="37">
        <v>197</v>
      </c>
      <c r="F62" s="36" t="s">
        <v>78</v>
      </c>
      <c r="G62" s="39">
        <v>6</v>
      </c>
      <c r="H62" s="36" t="s">
        <v>55</v>
      </c>
      <c r="I62" s="39">
        <v>25</v>
      </c>
      <c r="J62" s="41">
        <v>287709.59999999998</v>
      </c>
      <c r="K62" s="41">
        <v>5909903</v>
      </c>
      <c r="L62" s="41">
        <v>37424</v>
      </c>
      <c r="M62" s="41">
        <v>5947327</v>
      </c>
    </row>
    <row r="63" spans="1:13" x14ac:dyDescent="0.15">
      <c r="A63" s="35" t="s">
        <v>109</v>
      </c>
      <c r="B63" s="36">
        <v>283</v>
      </c>
      <c r="C63" s="36" t="s">
        <v>110</v>
      </c>
      <c r="D63" s="36" t="s">
        <v>36</v>
      </c>
      <c r="E63" s="37">
        <v>438</v>
      </c>
      <c r="F63" s="38" t="s">
        <v>111</v>
      </c>
      <c r="G63" s="39">
        <v>6</v>
      </c>
      <c r="H63" s="36" t="s">
        <v>63</v>
      </c>
      <c r="I63" s="39">
        <v>22</v>
      </c>
      <c r="J63" s="41">
        <v>355441.64</v>
      </c>
      <c r="K63" s="41">
        <v>7301201</v>
      </c>
      <c r="L63" s="41">
        <v>70769</v>
      </c>
      <c r="M63" s="41">
        <v>7371970</v>
      </c>
    </row>
    <row r="64" spans="1:13" x14ac:dyDescent="0.15">
      <c r="A64" s="35" t="s">
        <v>112</v>
      </c>
      <c r="B64" s="36">
        <v>283</v>
      </c>
      <c r="C64" s="36" t="s">
        <v>110</v>
      </c>
      <c r="D64" s="36" t="s">
        <v>36</v>
      </c>
      <c r="E64" s="37">
        <v>122.8</v>
      </c>
      <c r="F64" s="36" t="s">
        <v>113</v>
      </c>
      <c r="G64" s="39">
        <v>6</v>
      </c>
      <c r="H64" s="36" t="s">
        <v>63</v>
      </c>
      <c r="I64" s="39">
        <v>22.5</v>
      </c>
      <c r="J64" s="41">
        <v>181082.12</v>
      </c>
      <c r="K64" s="41">
        <v>3719646</v>
      </c>
      <c r="L64" s="41">
        <v>0</v>
      </c>
      <c r="M64" s="41">
        <v>3719646</v>
      </c>
    </row>
    <row r="65" spans="1:13" x14ac:dyDescent="0.15">
      <c r="A65" s="35" t="s">
        <v>94</v>
      </c>
      <c r="B65" s="36">
        <v>290</v>
      </c>
      <c r="C65" s="36" t="s">
        <v>114</v>
      </c>
      <c r="D65" s="36" t="s">
        <v>36</v>
      </c>
      <c r="E65" s="37">
        <v>1500</v>
      </c>
      <c r="F65" s="36" t="s">
        <v>115</v>
      </c>
      <c r="G65" s="39">
        <v>7</v>
      </c>
      <c r="H65" s="36" t="s">
        <v>116</v>
      </c>
      <c r="I65" s="39">
        <v>6</v>
      </c>
      <c r="J65" s="41">
        <v>1500000</v>
      </c>
      <c r="K65" s="41">
        <v>0</v>
      </c>
      <c r="L65" s="41">
        <v>0</v>
      </c>
      <c r="M65" s="41">
        <v>0</v>
      </c>
    </row>
    <row r="66" spans="1:13" x14ac:dyDescent="0.15">
      <c r="A66" s="35" t="s">
        <v>94</v>
      </c>
      <c r="B66" s="36">
        <v>290</v>
      </c>
      <c r="C66" s="36" t="s">
        <v>114</v>
      </c>
      <c r="D66" s="36" t="s">
        <v>36</v>
      </c>
      <c r="E66" s="37">
        <v>1E-3</v>
      </c>
      <c r="F66" s="36" t="s">
        <v>117</v>
      </c>
      <c r="G66" s="39">
        <v>0</v>
      </c>
      <c r="H66" s="36" t="s">
        <v>116</v>
      </c>
      <c r="I66" s="39">
        <v>6</v>
      </c>
      <c r="J66" s="41">
        <v>0</v>
      </c>
      <c r="K66" s="41">
        <v>0</v>
      </c>
      <c r="L66" s="41">
        <v>0</v>
      </c>
      <c r="M66" s="41">
        <v>0</v>
      </c>
    </row>
    <row r="67" spans="1:13" x14ac:dyDescent="0.15">
      <c r="A67" s="35"/>
      <c r="B67" s="36"/>
      <c r="C67" s="36"/>
      <c r="D67" s="36"/>
      <c r="E67" s="37"/>
      <c r="F67" s="36"/>
      <c r="G67" s="39"/>
      <c r="H67" s="36"/>
      <c r="I67" s="39"/>
      <c r="J67" s="41"/>
      <c r="K67" s="41"/>
      <c r="L67" s="41"/>
      <c r="M67" s="41"/>
    </row>
    <row r="68" spans="1:13" x14ac:dyDescent="0.15">
      <c r="A68" s="35" t="s">
        <v>47</v>
      </c>
      <c r="B68" s="36">
        <v>294</v>
      </c>
      <c r="C68" s="43" t="s">
        <v>118</v>
      </c>
      <c r="D68" s="36" t="s">
        <v>36</v>
      </c>
      <c r="E68" s="37">
        <v>400</v>
      </c>
      <c r="F68" s="36" t="s">
        <v>119</v>
      </c>
      <c r="G68" s="39">
        <v>6.25</v>
      </c>
      <c r="H68" s="36" t="s">
        <v>55</v>
      </c>
      <c r="I68" s="39">
        <v>20.83</v>
      </c>
      <c r="J68" s="41">
        <v>217114.35</v>
      </c>
      <c r="K68" s="41">
        <v>4459791</v>
      </c>
      <c r="L68" s="41">
        <v>30899</v>
      </c>
      <c r="M68" s="41">
        <v>4490690</v>
      </c>
    </row>
    <row r="69" spans="1:13" x14ac:dyDescent="0.15">
      <c r="A69" s="35" t="s">
        <v>47</v>
      </c>
      <c r="B69" s="36">
        <v>294</v>
      </c>
      <c r="C69" s="43" t="s">
        <v>118</v>
      </c>
      <c r="D69" s="36" t="s">
        <v>36</v>
      </c>
      <c r="E69" s="37">
        <v>69</v>
      </c>
      <c r="F69" s="36" t="s">
        <v>120</v>
      </c>
      <c r="G69" s="39">
        <v>6.25</v>
      </c>
      <c r="H69" s="36" t="s">
        <v>55</v>
      </c>
      <c r="I69" s="39">
        <v>20.83</v>
      </c>
      <c r="J69" s="41">
        <v>37535.03</v>
      </c>
      <c r="K69" s="41">
        <v>771015</v>
      </c>
      <c r="L69" s="41">
        <v>5342</v>
      </c>
      <c r="M69" s="41">
        <v>776357</v>
      </c>
    </row>
    <row r="70" spans="1:13" x14ac:dyDescent="0.15">
      <c r="A70" s="35" t="s">
        <v>51</v>
      </c>
      <c r="B70" s="36">
        <v>294</v>
      </c>
      <c r="C70" s="43" t="s">
        <v>118</v>
      </c>
      <c r="D70" s="36" t="s">
        <v>36</v>
      </c>
      <c r="E70" s="37">
        <v>31.8</v>
      </c>
      <c r="F70" s="36" t="s">
        <v>121</v>
      </c>
      <c r="G70" s="39">
        <v>6.75</v>
      </c>
      <c r="H70" s="36" t="s">
        <v>55</v>
      </c>
      <c r="I70" s="39">
        <v>20.83</v>
      </c>
      <c r="J70" s="41">
        <v>48295.040000000001</v>
      </c>
      <c r="K70" s="41">
        <v>992039</v>
      </c>
      <c r="L70" s="41">
        <v>7589</v>
      </c>
      <c r="M70" s="41">
        <v>999628</v>
      </c>
    </row>
    <row r="71" spans="1:13" x14ac:dyDescent="0.15">
      <c r="A71" s="35" t="s">
        <v>94</v>
      </c>
      <c r="B71" s="36">
        <v>299</v>
      </c>
      <c r="C71" s="43" t="s">
        <v>122</v>
      </c>
      <c r="D71" s="36" t="s">
        <v>36</v>
      </c>
      <c r="E71" s="44">
        <v>750</v>
      </c>
      <c r="F71" s="36" t="s">
        <v>123</v>
      </c>
      <c r="G71" s="39">
        <v>5</v>
      </c>
      <c r="H71" s="36" t="s">
        <v>116</v>
      </c>
      <c r="I71" s="39">
        <v>6</v>
      </c>
      <c r="J71" s="41">
        <v>0</v>
      </c>
      <c r="K71" s="41">
        <v>0</v>
      </c>
      <c r="L71" s="41">
        <v>0</v>
      </c>
      <c r="M71" s="41">
        <v>0</v>
      </c>
    </row>
    <row r="72" spans="1:13" x14ac:dyDescent="0.15">
      <c r="A72" s="35" t="s">
        <v>99</v>
      </c>
      <c r="B72" s="36">
        <v>299</v>
      </c>
      <c r="C72" s="43" t="s">
        <v>122</v>
      </c>
      <c r="D72" s="36" t="s">
        <v>36</v>
      </c>
      <c r="E72" s="44">
        <v>1E-3</v>
      </c>
      <c r="F72" s="36" t="s">
        <v>59</v>
      </c>
      <c r="G72" s="39">
        <v>0</v>
      </c>
      <c r="H72" s="36" t="s">
        <v>116</v>
      </c>
      <c r="I72" s="39">
        <v>6</v>
      </c>
      <c r="J72" s="41">
        <v>0</v>
      </c>
      <c r="K72" s="41">
        <v>0</v>
      </c>
      <c r="L72" s="41">
        <v>0</v>
      </c>
      <c r="M72" s="41">
        <v>0</v>
      </c>
    </row>
    <row r="73" spans="1:13" x14ac:dyDescent="0.15">
      <c r="A73" s="35" t="s">
        <v>124</v>
      </c>
      <c r="B73" s="36">
        <v>300</v>
      </c>
      <c r="C73" s="36" t="s">
        <v>125</v>
      </c>
      <c r="D73" s="36" t="s">
        <v>36</v>
      </c>
      <c r="E73" s="37">
        <v>275</v>
      </c>
      <c r="F73" s="36" t="s">
        <v>126</v>
      </c>
      <c r="G73" s="39">
        <v>6.2</v>
      </c>
      <c r="H73" s="36" t="s">
        <v>63</v>
      </c>
      <c r="I73" s="39">
        <v>22.75</v>
      </c>
      <c r="J73" s="41">
        <v>200374</v>
      </c>
      <c r="K73" s="41">
        <v>4115924</v>
      </c>
      <c r="L73" s="41">
        <v>26918</v>
      </c>
      <c r="M73" s="41">
        <v>4142842</v>
      </c>
    </row>
    <row r="74" spans="1:13" x14ac:dyDescent="0.15">
      <c r="A74" s="35" t="s">
        <v>127</v>
      </c>
      <c r="B74" s="36">
        <v>300</v>
      </c>
      <c r="C74" s="43" t="s">
        <v>125</v>
      </c>
      <c r="D74" s="36" t="s">
        <v>36</v>
      </c>
      <c r="E74" s="37">
        <v>74</v>
      </c>
      <c r="F74" s="36" t="s">
        <v>128</v>
      </c>
      <c r="G74" s="39">
        <v>6.2</v>
      </c>
      <c r="H74" s="36" t="s">
        <v>63</v>
      </c>
      <c r="I74" s="39">
        <v>22.75</v>
      </c>
      <c r="J74" s="41">
        <v>52191</v>
      </c>
      <c r="K74" s="41">
        <v>1072066</v>
      </c>
      <c r="L74" s="41">
        <v>7000</v>
      </c>
      <c r="M74" s="41">
        <v>1079066</v>
      </c>
    </row>
    <row r="75" spans="1:13" x14ac:dyDescent="0.15">
      <c r="A75" s="35" t="s">
        <v>129</v>
      </c>
      <c r="B75" s="36">
        <v>300</v>
      </c>
      <c r="C75" s="43" t="s">
        <v>125</v>
      </c>
      <c r="D75" s="36" t="s">
        <v>36</v>
      </c>
      <c r="E75" s="37">
        <v>70</v>
      </c>
      <c r="F75" s="36" t="s">
        <v>130</v>
      </c>
      <c r="G75" s="39">
        <v>6.2</v>
      </c>
      <c r="H75" s="36" t="s">
        <v>63</v>
      </c>
      <c r="I75" s="39">
        <v>22.75</v>
      </c>
      <c r="J75" s="41">
        <v>70000</v>
      </c>
      <c r="K75" s="41">
        <v>1437885</v>
      </c>
      <c r="L75" s="41">
        <v>638469</v>
      </c>
      <c r="M75" s="45">
        <v>2076354</v>
      </c>
    </row>
    <row r="76" spans="1:13" x14ac:dyDescent="0.15">
      <c r="A76" s="35"/>
      <c r="B76" s="46"/>
      <c r="C76" s="46"/>
      <c r="D76" s="36"/>
      <c r="E76" s="37"/>
      <c r="F76" s="36"/>
      <c r="G76" s="39"/>
      <c r="H76" s="36"/>
      <c r="I76" s="39"/>
      <c r="J76" s="41"/>
      <c r="K76" s="41"/>
      <c r="L76" s="41"/>
      <c r="M76" s="41"/>
    </row>
    <row r="77" spans="1:13" x14ac:dyDescent="0.15">
      <c r="A77" s="35" t="s">
        <v>131</v>
      </c>
      <c r="B77" s="47">
        <v>310</v>
      </c>
      <c r="C77" s="47" t="s">
        <v>132</v>
      </c>
      <c r="D77" s="36" t="s">
        <v>36</v>
      </c>
      <c r="E77" s="37">
        <v>155</v>
      </c>
      <c r="F77" s="36" t="s">
        <v>133</v>
      </c>
      <c r="G77" s="39">
        <v>2.2000000000000002</v>
      </c>
      <c r="H77" s="36" t="s">
        <v>102</v>
      </c>
      <c r="I77" s="39">
        <v>1.33</v>
      </c>
      <c r="J77" s="41">
        <v>0</v>
      </c>
      <c r="K77" s="41">
        <v>0</v>
      </c>
      <c r="L77" s="41"/>
      <c r="M77" s="41"/>
    </row>
    <row r="78" spans="1:13" x14ac:dyDescent="0.15">
      <c r="A78" s="35" t="s">
        <v>131</v>
      </c>
      <c r="B78" s="47">
        <v>310</v>
      </c>
      <c r="C78" s="47" t="s">
        <v>132</v>
      </c>
      <c r="D78" s="36" t="s">
        <v>36</v>
      </c>
      <c r="E78" s="37">
        <v>855</v>
      </c>
      <c r="F78" s="36" t="s">
        <v>134</v>
      </c>
      <c r="G78" s="39">
        <v>2.9</v>
      </c>
      <c r="H78" s="36" t="s">
        <v>102</v>
      </c>
      <c r="I78" s="39">
        <v>2.33</v>
      </c>
      <c r="J78" s="41">
        <v>0</v>
      </c>
      <c r="K78" s="41">
        <v>0</v>
      </c>
      <c r="L78" s="41"/>
      <c r="M78" s="41"/>
    </row>
    <row r="79" spans="1:13" x14ac:dyDescent="0.15">
      <c r="A79" s="35" t="s">
        <v>131</v>
      </c>
      <c r="B79" s="47">
        <v>310</v>
      </c>
      <c r="C79" s="47" t="s">
        <v>132</v>
      </c>
      <c r="D79" s="36" t="s">
        <v>36</v>
      </c>
      <c r="E79" s="37">
        <v>800</v>
      </c>
      <c r="F79" s="36" t="s">
        <v>135</v>
      </c>
      <c r="G79" s="39">
        <v>4.0999999999999996</v>
      </c>
      <c r="H79" s="36" t="s">
        <v>102</v>
      </c>
      <c r="I79" s="39">
        <v>3.33</v>
      </c>
      <c r="J79" s="41">
        <v>0</v>
      </c>
      <c r="K79" s="41">
        <v>0</v>
      </c>
      <c r="L79" s="41"/>
      <c r="M79" s="41"/>
    </row>
    <row r="80" spans="1:13" x14ac:dyDescent="0.15">
      <c r="A80" s="35" t="s">
        <v>131</v>
      </c>
      <c r="B80" s="47">
        <v>310</v>
      </c>
      <c r="C80" s="47" t="s">
        <v>132</v>
      </c>
      <c r="D80" s="36" t="s">
        <v>36</v>
      </c>
      <c r="E80" s="37">
        <v>185</v>
      </c>
      <c r="F80" s="36" t="s">
        <v>136</v>
      </c>
      <c r="G80" s="39">
        <v>4.5</v>
      </c>
      <c r="H80" s="36" t="s">
        <v>102</v>
      </c>
      <c r="I80" s="39">
        <v>4.33</v>
      </c>
      <c r="J80" s="41">
        <v>0</v>
      </c>
      <c r="K80" s="41">
        <v>0</v>
      </c>
      <c r="L80" s="41"/>
      <c r="M80" s="41"/>
    </row>
    <row r="81" spans="1:216" x14ac:dyDescent="0.15">
      <c r="A81" s="35" t="s">
        <v>131</v>
      </c>
      <c r="B81" s="47">
        <v>310</v>
      </c>
      <c r="C81" s="47" t="s">
        <v>132</v>
      </c>
      <c r="D81" s="36" t="s">
        <v>36</v>
      </c>
      <c r="E81" s="37">
        <v>2.8</v>
      </c>
      <c r="F81" s="36" t="s">
        <v>137</v>
      </c>
      <c r="G81" s="39">
        <v>2.2000000000000002</v>
      </c>
      <c r="H81" s="36" t="s">
        <v>102</v>
      </c>
      <c r="I81" s="39">
        <v>1.33</v>
      </c>
      <c r="J81" s="41">
        <v>0</v>
      </c>
      <c r="K81" s="41">
        <v>0</v>
      </c>
      <c r="L81" s="41"/>
      <c r="M81" s="41"/>
    </row>
    <row r="82" spans="1:216" x14ac:dyDescent="0.15">
      <c r="A82" s="35" t="s">
        <v>131</v>
      </c>
      <c r="B82" s="47">
        <v>310</v>
      </c>
      <c r="C82" s="47" t="s">
        <v>132</v>
      </c>
      <c r="D82" s="36" t="s">
        <v>36</v>
      </c>
      <c r="E82" s="37">
        <v>3.7</v>
      </c>
      <c r="F82" s="36" t="s">
        <v>138</v>
      </c>
      <c r="G82" s="39">
        <v>2.9</v>
      </c>
      <c r="H82" s="36" t="s">
        <v>102</v>
      </c>
      <c r="I82" s="39">
        <v>2.33</v>
      </c>
      <c r="J82" s="41">
        <v>0</v>
      </c>
      <c r="K82" s="41">
        <v>0</v>
      </c>
      <c r="L82" s="41"/>
      <c r="M82" s="41"/>
    </row>
    <row r="83" spans="1:216" x14ac:dyDescent="0.15">
      <c r="A83" s="35" t="s">
        <v>131</v>
      </c>
      <c r="B83" s="47">
        <v>310</v>
      </c>
      <c r="C83" s="47" t="s">
        <v>132</v>
      </c>
      <c r="D83" s="36" t="s">
        <v>36</v>
      </c>
      <c r="E83" s="37">
        <v>9</v>
      </c>
      <c r="F83" s="36" t="s">
        <v>139</v>
      </c>
      <c r="G83" s="39">
        <v>4.0999999999999996</v>
      </c>
      <c r="H83" s="36" t="s">
        <v>102</v>
      </c>
      <c r="I83" s="39">
        <v>3.33</v>
      </c>
      <c r="J83" s="41">
        <v>0</v>
      </c>
      <c r="K83" s="41">
        <v>0</v>
      </c>
      <c r="L83" s="41"/>
      <c r="M83" s="41"/>
    </row>
    <row r="84" spans="1:216" x14ac:dyDescent="0.15">
      <c r="A84" s="35" t="s">
        <v>131</v>
      </c>
      <c r="B84" s="47">
        <v>310</v>
      </c>
      <c r="C84" s="47" t="s">
        <v>132</v>
      </c>
      <c r="D84" s="36" t="s">
        <v>36</v>
      </c>
      <c r="E84" s="37">
        <v>2.2999999999999998</v>
      </c>
      <c r="F84" s="36" t="s">
        <v>140</v>
      </c>
      <c r="G84" s="39">
        <v>4.5</v>
      </c>
      <c r="H84" s="36" t="s">
        <v>102</v>
      </c>
      <c r="I84" s="39">
        <v>4.33</v>
      </c>
      <c r="J84" s="41">
        <v>0</v>
      </c>
      <c r="K84" s="41">
        <v>0</v>
      </c>
      <c r="L84" s="41"/>
      <c r="M84" s="41"/>
    </row>
    <row r="85" spans="1:216" x14ac:dyDescent="0.15">
      <c r="A85" s="35" t="s">
        <v>141</v>
      </c>
      <c r="B85" s="47">
        <v>310</v>
      </c>
      <c r="C85" s="47" t="s">
        <v>142</v>
      </c>
      <c r="D85" s="36" t="s">
        <v>36</v>
      </c>
      <c r="E85" s="37">
        <v>595</v>
      </c>
      <c r="F85" s="36" t="s">
        <v>143</v>
      </c>
      <c r="G85" s="39">
        <v>4.0999999999999996</v>
      </c>
      <c r="H85" s="36" t="s">
        <v>102</v>
      </c>
      <c r="I85" s="39">
        <v>3.75</v>
      </c>
      <c r="J85" s="41">
        <v>0</v>
      </c>
      <c r="K85" s="41">
        <v>0</v>
      </c>
      <c r="L85" s="41"/>
      <c r="M85" s="41"/>
    </row>
    <row r="86" spans="1:216" x14ac:dyDescent="0.15">
      <c r="A86" s="35" t="s">
        <v>141</v>
      </c>
      <c r="B86" s="47">
        <v>310</v>
      </c>
      <c r="C86" s="47" t="s">
        <v>142</v>
      </c>
      <c r="D86" s="36" t="s">
        <v>36</v>
      </c>
      <c r="E86" s="37">
        <v>655</v>
      </c>
      <c r="F86" s="36" t="s">
        <v>144</v>
      </c>
      <c r="G86" s="39">
        <v>4.5999999999999996</v>
      </c>
      <c r="H86" s="36" t="s">
        <v>102</v>
      </c>
      <c r="I86" s="39">
        <v>4.75</v>
      </c>
      <c r="J86" s="41">
        <v>0</v>
      </c>
      <c r="K86" s="41">
        <v>0</v>
      </c>
      <c r="L86" s="41"/>
      <c r="M86" s="41"/>
    </row>
    <row r="87" spans="1:216" x14ac:dyDescent="0.15">
      <c r="A87" s="35" t="s">
        <v>141</v>
      </c>
      <c r="B87" s="47">
        <v>310</v>
      </c>
      <c r="C87" s="47" t="s">
        <v>142</v>
      </c>
      <c r="D87" s="36" t="s">
        <v>36</v>
      </c>
      <c r="E87" s="37">
        <v>5.4</v>
      </c>
      <c r="F87" s="36" t="s">
        <v>145</v>
      </c>
      <c r="G87" s="39">
        <v>4.0999999999999996</v>
      </c>
      <c r="H87" s="36" t="s">
        <v>102</v>
      </c>
      <c r="I87" s="39">
        <v>3.75</v>
      </c>
      <c r="J87" s="41">
        <v>0</v>
      </c>
      <c r="K87" s="41">
        <v>0</v>
      </c>
      <c r="L87" s="41"/>
      <c r="M87" s="41"/>
    </row>
    <row r="88" spans="1:216" x14ac:dyDescent="0.15">
      <c r="A88" s="35" t="s">
        <v>141</v>
      </c>
      <c r="B88" s="47">
        <v>310</v>
      </c>
      <c r="C88" s="47" t="s">
        <v>142</v>
      </c>
      <c r="D88" s="36" t="s">
        <v>36</v>
      </c>
      <c r="E88" s="37">
        <v>10.1</v>
      </c>
      <c r="F88" s="36" t="s">
        <v>146</v>
      </c>
      <c r="G88" s="39">
        <v>4.5999999999999996</v>
      </c>
      <c r="H88" s="36" t="s">
        <v>102</v>
      </c>
      <c r="I88" s="39">
        <v>4.75</v>
      </c>
      <c r="J88" s="41">
        <v>0</v>
      </c>
      <c r="K88" s="41">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row>
    <row r="89" spans="1:216" x14ac:dyDescent="0.15">
      <c r="A89" s="35"/>
      <c r="B89" s="47"/>
      <c r="C89" s="47"/>
      <c r="D89" s="36"/>
      <c r="E89" s="37"/>
      <c r="F89" s="36"/>
      <c r="G89" s="39"/>
      <c r="H89" s="36"/>
      <c r="I89" s="39"/>
      <c r="J89" s="41"/>
      <c r="K89" s="41"/>
      <c r="L89" s="41"/>
      <c r="M89" s="41"/>
    </row>
    <row r="90" spans="1:216" x14ac:dyDescent="0.15">
      <c r="A90" s="35" t="s">
        <v>147</v>
      </c>
      <c r="B90" s="47">
        <v>316</v>
      </c>
      <c r="C90" s="47" t="s">
        <v>148</v>
      </c>
      <c r="D90" s="36" t="s">
        <v>36</v>
      </c>
      <c r="E90" s="37">
        <v>500</v>
      </c>
      <c r="F90" s="36" t="s">
        <v>149</v>
      </c>
      <c r="G90" s="39">
        <v>5</v>
      </c>
      <c r="H90" s="36" t="s">
        <v>116</v>
      </c>
      <c r="I90" s="39">
        <v>6.5</v>
      </c>
      <c r="J90" s="41">
        <v>445490</v>
      </c>
      <c r="K90" s="41">
        <v>9150904</v>
      </c>
      <c r="L90" s="41">
        <v>144480</v>
      </c>
      <c r="M90" s="41">
        <v>9295384</v>
      </c>
    </row>
    <row r="91" spans="1:216" x14ac:dyDescent="0.15">
      <c r="A91" s="35" t="s">
        <v>147</v>
      </c>
      <c r="B91" s="47">
        <v>316</v>
      </c>
      <c r="C91" s="47" t="s">
        <v>148</v>
      </c>
      <c r="D91" s="36" t="s">
        <v>36</v>
      </c>
      <c r="E91" s="44">
        <v>1E-3</v>
      </c>
      <c r="F91" s="36" t="s">
        <v>150</v>
      </c>
      <c r="G91" s="39">
        <v>0</v>
      </c>
      <c r="H91" s="36" t="s">
        <v>116</v>
      </c>
      <c r="I91" s="39">
        <v>6.5</v>
      </c>
      <c r="J91" s="41">
        <v>1</v>
      </c>
      <c r="K91" s="41">
        <v>21</v>
      </c>
      <c r="L91" s="41">
        <v>0</v>
      </c>
      <c r="M91" s="41">
        <v>21</v>
      </c>
    </row>
    <row r="92" spans="1:216" x14ac:dyDescent="0.15">
      <c r="A92" s="35" t="s">
        <v>60</v>
      </c>
      <c r="B92" s="47">
        <v>319</v>
      </c>
      <c r="C92" s="47" t="s">
        <v>151</v>
      </c>
      <c r="D92" s="36" t="s">
        <v>36</v>
      </c>
      <c r="E92" s="37">
        <v>950</v>
      </c>
      <c r="F92" s="36" t="s">
        <v>69</v>
      </c>
      <c r="G92" s="39">
        <v>6</v>
      </c>
      <c r="H92" s="36" t="s">
        <v>63</v>
      </c>
      <c r="I92" s="39">
        <v>22</v>
      </c>
      <c r="J92" s="41">
        <v>705873</v>
      </c>
      <c r="K92" s="41">
        <v>14499486</v>
      </c>
      <c r="L92" s="41">
        <v>70921</v>
      </c>
      <c r="M92" s="41">
        <v>14570407</v>
      </c>
    </row>
    <row r="93" spans="1:216" x14ac:dyDescent="0.15">
      <c r="A93" s="35" t="s">
        <v>64</v>
      </c>
      <c r="B93" s="47">
        <v>319</v>
      </c>
      <c r="C93" s="47" t="s">
        <v>151</v>
      </c>
      <c r="D93" s="36" t="s">
        <v>36</v>
      </c>
      <c r="E93" s="37">
        <v>58</v>
      </c>
      <c r="F93" s="36" t="s">
        <v>71</v>
      </c>
      <c r="G93" s="39">
        <v>6</v>
      </c>
      <c r="H93" s="36" t="s">
        <v>63</v>
      </c>
      <c r="I93" s="39">
        <v>22</v>
      </c>
      <c r="J93" s="41">
        <v>79912</v>
      </c>
      <c r="K93" s="41">
        <v>1641489</v>
      </c>
      <c r="L93" s="41">
        <v>8029</v>
      </c>
      <c r="M93" s="41">
        <v>1649518</v>
      </c>
    </row>
    <row r="94" spans="1:216" x14ac:dyDescent="0.15">
      <c r="A94" s="35" t="s">
        <v>64</v>
      </c>
      <c r="B94" s="47">
        <v>319</v>
      </c>
      <c r="C94" s="47" t="s">
        <v>151</v>
      </c>
      <c r="D94" s="36" t="s">
        <v>36</v>
      </c>
      <c r="E94" s="37">
        <v>100</v>
      </c>
      <c r="F94" s="36" t="s">
        <v>152</v>
      </c>
      <c r="G94" s="39">
        <v>6</v>
      </c>
      <c r="H94" s="36" t="s">
        <v>63</v>
      </c>
      <c r="I94" s="39">
        <v>22</v>
      </c>
      <c r="J94" s="41">
        <v>137779</v>
      </c>
      <c r="K94" s="41">
        <v>2830147</v>
      </c>
      <c r="L94" s="41">
        <v>13843</v>
      </c>
      <c r="M94" s="41">
        <v>2843990</v>
      </c>
    </row>
    <row r="95" spans="1:216" x14ac:dyDescent="0.15">
      <c r="A95" s="35" t="s">
        <v>94</v>
      </c>
      <c r="B95" s="47">
        <v>322</v>
      </c>
      <c r="C95" s="47" t="s">
        <v>153</v>
      </c>
      <c r="D95" s="36" t="s">
        <v>36</v>
      </c>
      <c r="E95" s="37">
        <v>440</v>
      </c>
      <c r="F95" s="36" t="s">
        <v>154</v>
      </c>
      <c r="G95" s="39">
        <v>4</v>
      </c>
      <c r="H95" s="36" t="s">
        <v>55</v>
      </c>
      <c r="I95" s="39">
        <v>5</v>
      </c>
      <c r="J95" s="41">
        <v>0</v>
      </c>
      <c r="K95" s="41">
        <v>0</v>
      </c>
      <c r="L95" s="41"/>
      <c r="M95" s="41"/>
    </row>
    <row r="96" spans="1:216" x14ac:dyDescent="0.15">
      <c r="A96" s="35" t="s">
        <v>94</v>
      </c>
      <c r="B96" s="47">
        <v>322</v>
      </c>
      <c r="C96" s="47" t="s">
        <v>153</v>
      </c>
      <c r="D96" s="36" t="s">
        <v>36</v>
      </c>
      <c r="E96" s="37">
        <v>114</v>
      </c>
      <c r="F96" s="36" t="s">
        <v>155</v>
      </c>
      <c r="G96" s="39">
        <v>4</v>
      </c>
      <c r="H96" s="36" t="s">
        <v>55</v>
      </c>
      <c r="I96" s="39">
        <v>5</v>
      </c>
      <c r="J96" s="41">
        <v>0</v>
      </c>
      <c r="K96" s="41">
        <v>0</v>
      </c>
      <c r="L96" s="41"/>
      <c r="M96" s="41"/>
    </row>
    <row r="97" spans="1:216" x14ac:dyDescent="0.15">
      <c r="A97" s="35" t="s">
        <v>94</v>
      </c>
      <c r="B97" s="47">
        <v>322</v>
      </c>
      <c r="C97" s="47" t="s">
        <v>153</v>
      </c>
      <c r="D97" s="36" t="s">
        <v>36</v>
      </c>
      <c r="E97" s="37">
        <v>1500</v>
      </c>
      <c r="F97" s="36" t="s">
        <v>156</v>
      </c>
      <c r="G97" s="39">
        <v>5.8</v>
      </c>
      <c r="H97" s="36" t="s">
        <v>55</v>
      </c>
      <c r="I97" s="39">
        <v>19.25</v>
      </c>
      <c r="J97" s="41">
        <v>1047484.12</v>
      </c>
      <c r="K97" s="41">
        <v>21516591</v>
      </c>
      <c r="L97" s="41">
        <v>30349</v>
      </c>
      <c r="M97" s="41">
        <v>21546940</v>
      </c>
    </row>
    <row r="98" spans="1:216" x14ac:dyDescent="0.15">
      <c r="A98" s="35" t="s">
        <v>94</v>
      </c>
      <c r="B98" s="47">
        <v>322</v>
      </c>
      <c r="C98" s="47" t="s">
        <v>153</v>
      </c>
      <c r="D98" s="36" t="s">
        <v>36</v>
      </c>
      <c r="E98" s="37">
        <v>374</v>
      </c>
      <c r="F98" s="36" t="s">
        <v>157</v>
      </c>
      <c r="G98" s="39">
        <v>5.8</v>
      </c>
      <c r="H98" s="36" t="s">
        <v>55</v>
      </c>
      <c r="I98" s="39">
        <v>19.25</v>
      </c>
      <c r="J98" s="41">
        <v>261871.03</v>
      </c>
      <c r="K98" s="41">
        <v>5379148</v>
      </c>
      <c r="L98" s="41">
        <v>7587</v>
      </c>
      <c r="M98" s="41">
        <v>5386735</v>
      </c>
    </row>
    <row r="99" spans="1:216" x14ac:dyDescent="0.15">
      <c r="A99" s="35" t="s">
        <v>158</v>
      </c>
      <c r="B99" s="47">
        <v>322</v>
      </c>
      <c r="C99" s="47" t="s">
        <v>153</v>
      </c>
      <c r="D99" s="36" t="s">
        <v>36</v>
      </c>
      <c r="E99" s="37">
        <v>314</v>
      </c>
      <c r="F99" s="36" t="s">
        <v>159</v>
      </c>
      <c r="G99" s="39">
        <v>5.8</v>
      </c>
      <c r="H99" s="36" t="s">
        <v>55</v>
      </c>
      <c r="I99" s="39">
        <v>19</v>
      </c>
      <c r="J99" s="41">
        <v>378279.63</v>
      </c>
      <c r="K99" s="41">
        <v>7770321</v>
      </c>
      <c r="L99" s="41">
        <v>10959</v>
      </c>
      <c r="M99" s="41">
        <v>7781280</v>
      </c>
    </row>
    <row r="100" spans="1:216" x14ac:dyDescent="0.15">
      <c r="A100" s="35" t="s">
        <v>160</v>
      </c>
      <c r="B100" s="47">
        <v>322</v>
      </c>
      <c r="C100" s="47" t="s">
        <v>153</v>
      </c>
      <c r="D100" s="36" t="s">
        <v>36</v>
      </c>
      <c r="E100" s="37">
        <v>28</v>
      </c>
      <c r="F100" s="36" t="s">
        <v>161</v>
      </c>
      <c r="G100" s="39">
        <v>5.8</v>
      </c>
      <c r="H100" s="36" t="s">
        <v>55</v>
      </c>
      <c r="I100" s="39">
        <v>19</v>
      </c>
      <c r="J100" s="41">
        <v>38179.4</v>
      </c>
      <c r="K100" s="41">
        <v>784251</v>
      </c>
      <c r="L100" s="41">
        <v>1106</v>
      </c>
      <c r="M100" s="41">
        <v>785357</v>
      </c>
    </row>
    <row r="101" spans="1:216" x14ac:dyDescent="0.15">
      <c r="A101" s="35"/>
      <c r="B101" s="47"/>
      <c r="C101" s="47"/>
      <c r="D101" s="36"/>
      <c r="E101" s="37"/>
      <c r="F101" s="36"/>
      <c r="G101" s="39"/>
      <c r="H101" s="36"/>
      <c r="I101" s="39"/>
      <c r="J101" s="41"/>
      <c r="K101" s="41"/>
      <c r="L101" s="41"/>
      <c r="M101" s="41"/>
    </row>
    <row r="102" spans="1:216" x14ac:dyDescent="0.15">
      <c r="A102" s="35" t="s">
        <v>124</v>
      </c>
      <c r="B102" s="47">
        <v>330</v>
      </c>
      <c r="C102" s="47" t="s">
        <v>162</v>
      </c>
      <c r="D102" s="36" t="s">
        <v>36</v>
      </c>
      <c r="E102" s="37">
        <v>1000</v>
      </c>
      <c r="F102" s="36" t="s">
        <v>163</v>
      </c>
      <c r="G102" s="39">
        <v>5</v>
      </c>
      <c r="H102" s="36" t="s">
        <v>164</v>
      </c>
      <c r="I102" s="39">
        <v>11</v>
      </c>
      <c r="J102" s="41">
        <v>500000</v>
      </c>
      <c r="K102" s="41">
        <v>10270605</v>
      </c>
      <c r="L102" s="41">
        <v>82455</v>
      </c>
      <c r="M102" s="41">
        <v>10353060</v>
      </c>
    </row>
    <row r="103" spans="1:216" x14ac:dyDescent="0.15">
      <c r="A103" s="35" t="s">
        <v>165</v>
      </c>
      <c r="B103" s="47">
        <v>332</v>
      </c>
      <c r="C103" s="47" t="s">
        <v>166</v>
      </c>
      <c r="D103" s="36" t="s">
        <v>36</v>
      </c>
      <c r="E103" s="37">
        <v>700</v>
      </c>
      <c r="F103" s="36" t="s">
        <v>167</v>
      </c>
      <c r="G103" s="39">
        <v>6</v>
      </c>
      <c r="H103" s="36" t="s">
        <v>164</v>
      </c>
      <c r="I103" s="39">
        <v>10</v>
      </c>
      <c r="J103" s="41">
        <v>322594</v>
      </c>
      <c r="K103" s="41">
        <v>6626471</v>
      </c>
      <c r="L103" s="41">
        <v>20508</v>
      </c>
      <c r="M103" s="41">
        <v>6646979</v>
      </c>
    </row>
    <row r="104" spans="1:216" x14ac:dyDescent="0.15">
      <c r="A104" s="35" t="s">
        <v>165</v>
      </c>
      <c r="B104" s="47">
        <v>332</v>
      </c>
      <c r="C104" s="47" t="s">
        <v>166</v>
      </c>
      <c r="D104" s="36" t="s">
        <v>36</v>
      </c>
      <c r="E104" s="37">
        <v>1300</v>
      </c>
      <c r="F104" s="36" t="s">
        <v>168</v>
      </c>
      <c r="G104" s="39">
        <v>6</v>
      </c>
      <c r="H104" s="36" t="s">
        <v>164</v>
      </c>
      <c r="I104" s="39">
        <v>10</v>
      </c>
      <c r="J104" s="41">
        <v>599102</v>
      </c>
      <c r="K104" s="41">
        <v>12306280</v>
      </c>
      <c r="L104" s="41">
        <v>38095</v>
      </c>
      <c r="M104" s="41">
        <v>12344375</v>
      </c>
    </row>
    <row r="105" spans="1:216" x14ac:dyDescent="0.15">
      <c r="A105" s="35" t="s">
        <v>169</v>
      </c>
      <c r="B105" s="47">
        <v>332</v>
      </c>
      <c r="C105" s="47" t="s">
        <v>166</v>
      </c>
      <c r="D105" s="36" t="s">
        <v>36</v>
      </c>
      <c r="E105" s="48">
        <v>1E-3</v>
      </c>
      <c r="F105" s="36" t="s">
        <v>54</v>
      </c>
      <c r="G105" s="39">
        <v>6</v>
      </c>
      <c r="H105" s="36" t="s">
        <v>164</v>
      </c>
      <c r="I105" s="39">
        <v>10</v>
      </c>
      <c r="J105" s="41">
        <v>1</v>
      </c>
      <c r="K105" s="41">
        <v>21</v>
      </c>
      <c r="L105" s="41">
        <v>7</v>
      </c>
      <c r="M105" s="41">
        <v>28</v>
      </c>
    </row>
    <row r="106" spans="1:216" x14ac:dyDescent="0.15">
      <c r="A106" s="35" t="s">
        <v>170</v>
      </c>
      <c r="B106" s="47">
        <v>337</v>
      </c>
      <c r="C106" s="47" t="s">
        <v>171</v>
      </c>
      <c r="D106" s="36" t="s">
        <v>36</v>
      </c>
      <c r="E106" s="37">
        <v>400</v>
      </c>
      <c r="F106" s="36" t="s">
        <v>37</v>
      </c>
      <c r="G106" s="39">
        <v>6.3</v>
      </c>
      <c r="H106" s="36" t="s">
        <v>63</v>
      </c>
      <c r="I106" s="39">
        <v>19.5</v>
      </c>
      <c r="J106" s="41">
        <v>295945</v>
      </c>
      <c r="K106" s="41">
        <v>6079068</v>
      </c>
      <c r="L106" s="41">
        <v>67432</v>
      </c>
      <c r="M106" s="41">
        <v>6146500</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row>
    <row r="107" spans="1:216" x14ac:dyDescent="0.15">
      <c r="A107" s="35" t="s">
        <v>170</v>
      </c>
      <c r="B107" s="47">
        <v>337</v>
      </c>
      <c r="C107" s="47" t="s">
        <v>171</v>
      </c>
      <c r="D107" s="36" t="s">
        <v>36</v>
      </c>
      <c r="E107" s="37">
        <v>74</v>
      </c>
      <c r="F107" s="36" t="s">
        <v>39</v>
      </c>
      <c r="G107" s="39">
        <v>6.3</v>
      </c>
      <c r="H107" s="36" t="s">
        <v>63</v>
      </c>
      <c r="I107" s="39">
        <v>19.5</v>
      </c>
      <c r="J107" s="41">
        <v>54779</v>
      </c>
      <c r="K107" s="41">
        <v>1125227</v>
      </c>
      <c r="L107" s="41">
        <v>12487</v>
      </c>
      <c r="M107" s="41">
        <v>1137714</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row>
    <row r="108" spans="1:216" x14ac:dyDescent="0.15">
      <c r="A108" s="35" t="s">
        <v>172</v>
      </c>
      <c r="B108" s="47">
        <v>337</v>
      </c>
      <c r="C108" s="47" t="s">
        <v>171</v>
      </c>
      <c r="D108" s="36" t="s">
        <v>36</v>
      </c>
      <c r="E108" s="37">
        <v>38</v>
      </c>
      <c r="F108" s="36" t="s">
        <v>173</v>
      </c>
      <c r="G108" s="39">
        <v>7</v>
      </c>
      <c r="H108" s="36" t="s">
        <v>63</v>
      </c>
      <c r="I108" s="39">
        <v>19.75</v>
      </c>
      <c r="J108" s="41">
        <v>38000</v>
      </c>
      <c r="K108" s="41">
        <v>780566</v>
      </c>
      <c r="L108" s="41">
        <v>327674</v>
      </c>
      <c r="M108" s="41">
        <v>1108240</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row>
    <row r="109" spans="1:216" s="49" customFormat="1" x14ac:dyDescent="0.15">
      <c r="A109" s="35" t="s">
        <v>174</v>
      </c>
      <c r="B109" s="47">
        <v>337</v>
      </c>
      <c r="C109" s="47" t="s">
        <v>175</v>
      </c>
      <c r="D109" s="36" t="s">
        <v>36</v>
      </c>
      <c r="E109" s="37">
        <v>539</v>
      </c>
      <c r="F109" s="36" t="s">
        <v>176</v>
      </c>
      <c r="G109" s="39">
        <v>5</v>
      </c>
      <c r="H109" s="47" t="s">
        <v>55</v>
      </c>
      <c r="I109" s="39">
        <v>19.5</v>
      </c>
      <c r="J109" s="41">
        <v>430293</v>
      </c>
      <c r="K109" s="41">
        <v>8838739</v>
      </c>
      <c r="L109" s="41">
        <v>5958</v>
      </c>
      <c r="M109" s="41">
        <v>8844697</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row>
    <row r="110" spans="1:216" s="49" customFormat="1" x14ac:dyDescent="0.15">
      <c r="A110" s="35" t="s">
        <v>174</v>
      </c>
      <c r="B110" s="47">
        <v>337</v>
      </c>
      <c r="C110" s="47" t="s">
        <v>175</v>
      </c>
      <c r="D110" s="36" t="s">
        <v>36</v>
      </c>
      <c r="E110" s="37">
        <v>40</v>
      </c>
      <c r="F110" s="36" t="s">
        <v>177</v>
      </c>
      <c r="G110" s="39">
        <v>7.5</v>
      </c>
      <c r="H110" s="47" t="s">
        <v>55</v>
      </c>
      <c r="I110" s="39">
        <v>19.75</v>
      </c>
      <c r="J110" s="41">
        <v>40000</v>
      </c>
      <c r="K110" s="41">
        <v>821648</v>
      </c>
      <c r="L110" s="41">
        <v>276741</v>
      </c>
      <c r="M110" s="41">
        <v>1098389</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row>
    <row r="111" spans="1:216" x14ac:dyDescent="0.15">
      <c r="A111" s="35" t="s">
        <v>178</v>
      </c>
      <c r="B111" s="47">
        <v>337</v>
      </c>
      <c r="C111" s="47" t="s">
        <v>179</v>
      </c>
      <c r="D111" s="36" t="s">
        <v>36</v>
      </c>
      <c r="E111" s="37">
        <v>512</v>
      </c>
      <c r="F111" s="36" t="s">
        <v>180</v>
      </c>
      <c r="G111" s="39">
        <v>4.5</v>
      </c>
      <c r="H111" s="36" t="s">
        <v>63</v>
      </c>
      <c r="I111" s="39">
        <v>19.5</v>
      </c>
      <c r="J111" s="41">
        <v>423533</v>
      </c>
      <c r="K111" s="41">
        <v>8699880</v>
      </c>
      <c r="L111" s="41">
        <v>69395</v>
      </c>
      <c r="M111" s="41">
        <v>8769275</v>
      </c>
    </row>
    <row r="112" spans="1:216" x14ac:dyDescent="0.15">
      <c r="A112" s="35" t="s">
        <v>178</v>
      </c>
      <c r="B112" s="47">
        <v>337</v>
      </c>
      <c r="C112" s="47" t="s">
        <v>179</v>
      </c>
      <c r="D112" s="36" t="s">
        <v>36</v>
      </c>
      <c r="E112" s="37">
        <v>45</v>
      </c>
      <c r="F112" s="36" t="s">
        <v>181</v>
      </c>
      <c r="G112" s="39">
        <v>8</v>
      </c>
      <c r="H112" s="36" t="s">
        <v>63</v>
      </c>
      <c r="I112" s="39">
        <v>19.75</v>
      </c>
      <c r="J112" s="41">
        <v>45000</v>
      </c>
      <c r="K112" s="41">
        <v>924354</v>
      </c>
      <c r="L112" s="41">
        <v>256360</v>
      </c>
      <c r="M112" s="41">
        <v>1180714</v>
      </c>
    </row>
    <row r="113" spans="1:216"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row>
    <row r="114" spans="1:216" x14ac:dyDescent="0.15">
      <c r="A114" s="35" t="s">
        <v>60</v>
      </c>
      <c r="B114" s="47">
        <v>341</v>
      </c>
      <c r="C114" s="47" t="s">
        <v>182</v>
      </c>
      <c r="D114" s="36" t="s">
        <v>36</v>
      </c>
      <c r="E114" s="37">
        <v>320</v>
      </c>
      <c r="F114" s="36" t="s">
        <v>183</v>
      </c>
      <c r="G114" s="39">
        <v>5.8</v>
      </c>
      <c r="H114" s="36" t="s">
        <v>38</v>
      </c>
      <c r="I114" s="39">
        <v>23.75</v>
      </c>
      <c r="J114" s="41">
        <v>203171</v>
      </c>
      <c r="K114" s="41">
        <v>4173378</v>
      </c>
      <c r="L114" s="41">
        <v>19747</v>
      </c>
      <c r="M114" s="41">
        <v>4193125</v>
      </c>
    </row>
    <row r="115" spans="1:216" x14ac:dyDescent="0.15">
      <c r="A115" s="35" t="s">
        <v>64</v>
      </c>
      <c r="B115" s="47">
        <v>341</v>
      </c>
      <c r="C115" s="47" t="s">
        <v>182</v>
      </c>
      <c r="D115" s="36" t="s">
        <v>36</v>
      </c>
      <c r="E115" s="37">
        <v>6</v>
      </c>
      <c r="F115" s="36" t="s">
        <v>184</v>
      </c>
      <c r="G115" s="39">
        <v>7.5</v>
      </c>
      <c r="H115" s="36" t="s">
        <v>38</v>
      </c>
      <c r="I115" s="39">
        <v>23.75</v>
      </c>
      <c r="J115" s="41">
        <v>8459</v>
      </c>
      <c r="K115" s="41">
        <v>173758</v>
      </c>
      <c r="L115" s="41">
        <v>1057</v>
      </c>
      <c r="M115" s="41">
        <v>174815</v>
      </c>
    </row>
    <row r="116" spans="1:216" x14ac:dyDescent="0.15">
      <c r="A116" s="35" t="s">
        <v>64</v>
      </c>
      <c r="B116" s="47">
        <v>341</v>
      </c>
      <c r="C116" s="47" t="s">
        <v>182</v>
      </c>
      <c r="D116" s="36" t="s">
        <v>36</v>
      </c>
      <c r="E116" s="37">
        <v>15.2</v>
      </c>
      <c r="F116" s="36" t="s">
        <v>185</v>
      </c>
      <c r="G116" s="39">
        <v>7.5</v>
      </c>
      <c r="H116" s="36" t="s">
        <v>38</v>
      </c>
      <c r="I116" s="39">
        <v>23.75</v>
      </c>
      <c r="J116" s="41">
        <v>21431</v>
      </c>
      <c r="K116" s="41">
        <v>440219</v>
      </c>
      <c r="L116" s="41">
        <v>2677</v>
      </c>
      <c r="M116" s="41">
        <v>442896</v>
      </c>
    </row>
    <row r="117" spans="1:216" x14ac:dyDescent="0.15">
      <c r="A117" s="35" t="s">
        <v>94</v>
      </c>
      <c r="B117" s="47">
        <v>342</v>
      </c>
      <c r="C117" s="47" t="s">
        <v>186</v>
      </c>
      <c r="D117" s="36" t="s">
        <v>187</v>
      </c>
      <c r="E117" s="37">
        <v>13200000</v>
      </c>
      <c r="F117" s="36" t="s">
        <v>188</v>
      </c>
      <c r="G117" s="39">
        <v>5.5</v>
      </c>
      <c r="H117" s="36" t="s">
        <v>189</v>
      </c>
      <c r="I117" s="39">
        <v>4</v>
      </c>
      <c r="J117" s="41">
        <v>0</v>
      </c>
      <c r="K117" s="41">
        <v>0</v>
      </c>
      <c r="L117" s="41"/>
      <c r="M117" s="41"/>
    </row>
    <row r="118" spans="1:216" x14ac:dyDescent="0.15">
      <c r="A118" s="35" t="s">
        <v>160</v>
      </c>
      <c r="B118" s="47">
        <v>342</v>
      </c>
      <c r="C118" s="47" t="s">
        <v>186</v>
      </c>
      <c r="D118" s="36" t="s">
        <v>187</v>
      </c>
      <c r="E118" s="37">
        <v>2900000</v>
      </c>
      <c r="F118" s="36" t="s">
        <v>190</v>
      </c>
      <c r="G118" s="39">
        <v>10</v>
      </c>
      <c r="H118" s="36" t="s">
        <v>189</v>
      </c>
      <c r="I118" s="39">
        <v>4</v>
      </c>
      <c r="J118" s="41">
        <v>15725895</v>
      </c>
      <c r="K118" s="41">
        <v>15726</v>
      </c>
      <c r="L118" s="41">
        <v>121</v>
      </c>
      <c r="M118" s="41">
        <v>15847</v>
      </c>
    </row>
    <row r="119" spans="1:216" x14ac:dyDescent="0.15">
      <c r="A119" s="35" t="s">
        <v>191</v>
      </c>
      <c r="B119" s="47">
        <v>342</v>
      </c>
      <c r="C119" s="47" t="s">
        <v>192</v>
      </c>
      <c r="D119" s="36" t="s">
        <v>187</v>
      </c>
      <c r="E119" s="37">
        <v>15500000</v>
      </c>
      <c r="F119" s="36" t="s">
        <v>193</v>
      </c>
      <c r="G119" s="39">
        <v>4.5</v>
      </c>
      <c r="H119" s="47" t="s">
        <v>189</v>
      </c>
      <c r="I119" s="39">
        <v>4</v>
      </c>
      <c r="J119" s="41">
        <v>51301125</v>
      </c>
      <c r="K119" s="41">
        <v>51301</v>
      </c>
      <c r="L119" s="41">
        <v>182</v>
      </c>
      <c r="M119" s="41">
        <v>51483</v>
      </c>
    </row>
    <row r="120" spans="1:216" x14ac:dyDescent="0.15">
      <c r="A120" s="35" t="s">
        <v>194</v>
      </c>
      <c r="B120" s="47">
        <v>342</v>
      </c>
      <c r="C120" s="47" t="s">
        <v>192</v>
      </c>
      <c r="D120" s="36" t="s">
        <v>187</v>
      </c>
      <c r="E120" s="37">
        <v>100000</v>
      </c>
      <c r="F120" s="36" t="s">
        <v>195</v>
      </c>
      <c r="G120" s="39">
        <v>10</v>
      </c>
      <c r="H120" s="47" t="s">
        <v>189</v>
      </c>
      <c r="I120" s="39">
        <v>4.25</v>
      </c>
      <c r="J120" s="41">
        <v>142962643</v>
      </c>
      <c r="K120" s="41">
        <v>142963</v>
      </c>
      <c r="L120" s="41">
        <v>1102</v>
      </c>
      <c r="M120" s="41">
        <v>144065</v>
      </c>
    </row>
    <row r="121" spans="1:216" x14ac:dyDescent="0.15">
      <c r="A121" s="35" t="s">
        <v>196</v>
      </c>
      <c r="B121" s="47">
        <v>342</v>
      </c>
      <c r="C121" s="47" t="s">
        <v>197</v>
      </c>
      <c r="D121" s="36" t="s">
        <v>187</v>
      </c>
      <c r="E121" s="50">
        <v>15860000</v>
      </c>
      <c r="F121" s="36" t="s">
        <v>198</v>
      </c>
      <c r="G121" s="39">
        <v>4.5</v>
      </c>
      <c r="H121" s="47" t="s">
        <v>189</v>
      </c>
      <c r="I121" s="39">
        <v>4</v>
      </c>
      <c r="J121" s="41">
        <v>801949176</v>
      </c>
      <c r="K121" s="41">
        <v>801949</v>
      </c>
      <c r="L121" s="41">
        <v>2849</v>
      </c>
      <c r="M121" s="41">
        <v>804798</v>
      </c>
    </row>
    <row r="122" spans="1:216" x14ac:dyDescent="0.15">
      <c r="A122" s="35" t="s">
        <v>199</v>
      </c>
      <c r="B122" s="47">
        <v>342</v>
      </c>
      <c r="C122" s="47" t="s">
        <v>197</v>
      </c>
      <c r="D122" s="36" t="s">
        <v>187</v>
      </c>
      <c r="E122" s="50">
        <v>100000</v>
      </c>
      <c r="F122" s="36" t="s">
        <v>200</v>
      </c>
      <c r="G122" s="39">
        <v>10</v>
      </c>
      <c r="H122" s="47" t="s">
        <v>189</v>
      </c>
      <c r="I122" s="39">
        <v>4.25</v>
      </c>
      <c r="J122" s="41">
        <v>136309533</v>
      </c>
      <c r="K122" s="41">
        <v>136310</v>
      </c>
      <c r="L122" s="41">
        <v>1050</v>
      </c>
      <c r="M122" s="41">
        <v>137360</v>
      </c>
    </row>
    <row r="123" spans="1:216" x14ac:dyDescent="0.15">
      <c r="A123" s="35" t="s">
        <v>85</v>
      </c>
      <c r="B123" s="47">
        <v>346</v>
      </c>
      <c r="C123" s="47" t="s">
        <v>201</v>
      </c>
      <c r="D123" s="36" t="s">
        <v>187</v>
      </c>
      <c r="E123" s="37">
        <v>10065000</v>
      </c>
      <c r="F123" s="36" t="s">
        <v>111</v>
      </c>
      <c r="G123" s="39">
        <v>4.75</v>
      </c>
      <c r="H123" s="36" t="s">
        <v>164</v>
      </c>
      <c r="I123" s="39">
        <v>6.5</v>
      </c>
      <c r="J123" s="41">
        <v>5032500000</v>
      </c>
      <c r="K123" s="41">
        <v>5032500</v>
      </c>
      <c r="L123" s="41">
        <v>38299</v>
      </c>
      <c r="M123" s="41">
        <v>5070799</v>
      </c>
    </row>
    <row r="124" spans="1:216" x14ac:dyDescent="0.15">
      <c r="A124" s="35" t="s">
        <v>202</v>
      </c>
      <c r="B124" s="47">
        <v>346</v>
      </c>
      <c r="C124" s="47" t="s">
        <v>201</v>
      </c>
      <c r="D124" s="36" t="s">
        <v>187</v>
      </c>
      <c r="E124" s="37">
        <v>6435000</v>
      </c>
      <c r="F124" s="36" t="s">
        <v>113</v>
      </c>
      <c r="G124" s="39">
        <v>16</v>
      </c>
      <c r="H124" s="36" t="s">
        <v>164</v>
      </c>
      <c r="I124" s="39">
        <v>6.75</v>
      </c>
      <c r="J124" s="41">
        <v>11227059558</v>
      </c>
      <c r="K124" s="41">
        <v>11227060</v>
      </c>
      <c r="L124" s="41">
        <v>276785</v>
      </c>
      <c r="M124" s="41">
        <v>11503845</v>
      </c>
    </row>
    <row r="125" spans="1:216" x14ac:dyDescent="0.15">
      <c r="A125" s="35"/>
      <c r="B125" s="47"/>
      <c r="C125" s="47"/>
      <c r="D125" s="36"/>
      <c r="E125" s="37"/>
      <c r="F125" s="36"/>
      <c r="G125" s="39"/>
      <c r="H125" s="36"/>
      <c r="I125" s="39"/>
      <c r="J125" s="41"/>
      <c r="K125" s="41"/>
      <c r="L125" s="41"/>
      <c r="M125" s="41"/>
    </row>
    <row r="126" spans="1:216" x14ac:dyDescent="0.15">
      <c r="A126" s="35" t="s">
        <v>94</v>
      </c>
      <c r="B126" s="47">
        <v>351</v>
      </c>
      <c r="C126" s="47" t="s">
        <v>203</v>
      </c>
      <c r="D126" s="36" t="s">
        <v>36</v>
      </c>
      <c r="E126" s="37">
        <v>400</v>
      </c>
      <c r="F126" s="36" t="s">
        <v>204</v>
      </c>
      <c r="G126" s="39">
        <v>6.5</v>
      </c>
      <c r="H126" s="36" t="s">
        <v>55</v>
      </c>
      <c r="I126" s="39">
        <v>20</v>
      </c>
      <c r="J126" s="41">
        <v>310992.3</v>
      </c>
      <c r="K126" s="41">
        <v>6388158</v>
      </c>
      <c r="L126" s="41">
        <v>10065</v>
      </c>
      <c r="M126" s="41">
        <v>6398223</v>
      </c>
    </row>
    <row r="127" spans="1:216" x14ac:dyDescent="0.15">
      <c r="A127" s="35" t="s">
        <v>94</v>
      </c>
      <c r="B127" s="47">
        <v>351</v>
      </c>
      <c r="C127" s="47" t="s">
        <v>203</v>
      </c>
      <c r="D127" s="36" t="s">
        <v>36</v>
      </c>
      <c r="E127" s="37">
        <v>155</v>
      </c>
      <c r="F127" s="36" t="s">
        <v>205</v>
      </c>
      <c r="G127" s="39">
        <v>6.5</v>
      </c>
      <c r="H127" s="36" t="s">
        <v>55</v>
      </c>
      <c r="I127" s="39">
        <v>20</v>
      </c>
      <c r="J127" s="41">
        <v>120509.74</v>
      </c>
      <c r="K127" s="41">
        <v>2475416</v>
      </c>
      <c r="L127" s="41">
        <v>3900</v>
      </c>
      <c r="M127" s="41">
        <v>2479316</v>
      </c>
    </row>
    <row r="128" spans="1:216" x14ac:dyDescent="0.15">
      <c r="A128" s="35" t="s">
        <v>206</v>
      </c>
      <c r="B128" s="47">
        <v>351</v>
      </c>
      <c r="C128" s="47" t="s">
        <v>203</v>
      </c>
      <c r="D128" s="36" t="s">
        <v>36</v>
      </c>
      <c r="E128" s="37">
        <v>21</v>
      </c>
      <c r="F128" s="36" t="s">
        <v>207</v>
      </c>
      <c r="G128" s="39">
        <v>5</v>
      </c>
      <c r="H128" s="36" t="s">
        <v>55</v>
      </c>
      <c r="I128" s="39">
        <v>5.5</v>
      </c>
      <c r="J128" s="41">
        <v>5431.63</v>
      </c>
      <c r="K128" s="41">
        <v>111572</v>
      </c>
      <c r="L128" s="41">
        <v>137</v>
      </c>
      <c r="M128" s="41">
        <v>111709</v>
      </c>
    </row>
    <row r="129" spans="1:13" x14ac:dyDescent="0.15">
      <c r="A129" s="35" t="s">
        <v>108</v>
      </c>
      <c r="B129" s="47">
        <v>351</v>
      </c>
      <c r="C129" s="47" t="s">
        <v>203</v>
      </c>
      <c r="D129" s="36" t="s">
        <v>36</v>
      </c>
      <c r="E129" s="37">
        <v>60</v>
      </c>
      <c r="F129" s="36" t="s">
        <v>208</v>
      </c>
      <c r="G129" s="39">
        <v>6.5</v>
      </c>
      <c r="H129" s="36" t="s">
        <v>55</v>
      </c>
      <c r="I129" s="39">
        <v>20</v>
      </c>
      <c r="J129" s="41">
        <v>80921.119999999995</v>
      </c>
      <c r="K129" s="41">
        <v>1662218</v>
      </c>
      <c r="L129" s="41">
        <v>2619</v>
      </c>
      <c r="M129" s="41">
        <v>1664837</v>
      </c>
    </row>
    <row r="130" spans="1:13" x14ac:dyDescent="0.15">
      <c r="A130" s="35" t="s">
        <v>108</v>
      </c>
      <c r="B130" s="47">
        <v>351</v>
      </c>
      <c r="C130" s="47" t="s">
        <v>203</v>
      </c>
      <c r="D130" s="36" t="s">
        <v>36</v>
      </c>
      <c r="E130" s="37">
        <v>2</v>
      </c>
      <c r="F130" s="36" t="s">
        <v>209</v>
      </c>
      <c r="G130" s="39">
        <v>6.5</v>
      </c>
      <c r="H130" s="36" t="s">
        <v>55</v>
      </c>
      <c r="I130" s="39">
        <v>21</v>
      </c>
      <c r="J130" s="41">
        <v>2697.37</v>
      </c>
      <c r="K130" s="41">
        <v>55407</v>
      </c>
      <c r="L130" s="41">
        <v>88</v>
      </c>
      <c r="M130" s="41">
        <v>55495</v>
      </c>
    </row>
    <row r="131" spans="1:13" x14ac:dyDescent="0.15">
      <c r="A131" s="35" t="s">
        <v>210</v>
      </c>
      <c r="B131" s="47">
        <v>351</v>
      </c>
      <c r="C131" s="47" t="s">
        <v>211</v>
      </c>
      <c r="D131" s="36" t="s">
        <v>36</v>
      </c>
      <c r="E131" s="37">
        <v>160</v>
      </c>
      <c r="F131" s="36" t="s">
        <v>212</v>
      </c>
      <c r="G131" s="39">
        <v>5.3</v>
      </c>
      <c r="H131" s="36" t="s">
        <v>55</v>
      </c>
      <c r="I131" s="39">
        <v>6</v>
      </c>
      <c r="J131" s="41">
        <v>35181.589999999997</v>
      </c>
      <c r="K131" s="41">
        <v>722672</v>
      </c>
      <c r="L131" s="41">
        <v>934</v>
      </c>
      <c r="M131" s="41">
        <v>723606</v>
      </c>
    </row>
    <row r="132" spans="1:13" x14ac:dyDescent="0.15">
      <c r="A132" s="35" t="s">
        <v>210</v>
      </c>
      <c r="B132" s="47">
        <v>351</v>
      </c>
      <c r="C132" s="47" t="s">
        <v>211</v>
      </c>
      <c r="D132" s="36" t="s">
        <v>36</v>
      </c>
      <c r="E132" s="37">
        <v>60</v>
      </c>
      <c r="F132" s="36" t="s">
        <v>213</v>
      </c>
      <c r="G132" s="39">
        <v>5.3</v>
      </c>
      <c r="H132" s="36" t="s">
        <v>55</v>
      </c>
      <c r="I132" s="39">
        <v>6</v>
      </c>
      <c r="J132" s="41">
        <v>13192.88</v>
      </c>
      <c r="K132" s="41">
        <v>270998</v>
      </c>
      <c r="L132" s="41">
        <v>350</v>
      </c>
      <c r="M132" s="41">
        <v>271348</v>
      </c>
    </row>
    <row r="133" spans="1:13" x14ac:dyDescent="0.15">
      <c r="A133" s="35" t="s">
        <v>210</v>
      </c>
      <c r="B133" s="47">
        <v>351</v>
      </c>
      <c r="C133" s="47" t="s">
        <v>211</v>
      </c>
      <c r="D133" s="36" t="s">
        <v>36</v>
      </c>
      <c r="E133" s="37">
        <v>600</v>
      </c>
      <c r="F133" s="36" t="s">
        <v>214</v>
      </c>
      <c r="G133" s="39">
        <v>6.5</v>
      </c>
      <c r="H133" s="36" t="s">
        <v>55</v>
      </c>
      <c r="I133" s="39">
        <v>22.5</v>
      </c>
      <c r="J133" s="41">
        <v>534512.18000000005</v>
      </c>
      <c r="K133" s="41">
        <v>10979527</v>
      </c>
      <c r="L133" s="41">
        <v>17300</v>
      </c>
      <c r="M133" s="41">
        <v>10996827</v>
      </c>
    </row>
    <row r="134" spans="1:13" x14ac:dyDescent="0.15">
      <c r="A134" s="35" t="s">
        <v>210</v>
      </c>
      <c r="B134" s="47">
        <v>351</v>
      </c>
      <c r="C134" s="47" t="s">
        <v>211</v>
      </c>
      <c r="D134" s="36" t="s">
        <v>36</v>
      </c>
      <c r="E134" s="37">
        <v>129</v>
      </c>
      <c r="F134" s="36" t="s">
        <v>215</v>
      </c>
      <c r="G134" s="39">
        <v>6.5</v>
      </c>
      <c r="H134" s="36" t="s">
        <v>55</v>
      </c>
      <c r="I134" s="39">
        <v>22.5</v>
      </c>
      <c r="J134" s="41">
        <v>114920.62</v>
      </c>
      <c r="K134" s="41">
        <v>2360609</v>
      </c>
      <c r="L134" s="41">
        <v>3719</v>
      </c>
      <c r="M134" s="41">
        <v>2364328</v>
      </c>
    </row>
    <row r="135" spans="1:13" x14ac:dyDescent="0.15">
      <c r="A135" s="35" t="s">
        <v>216</v>
      </c>
      <c r="B135" s="47">
        <v>351</v>
      </c>
      <c r="C135" s="47" t="s">
        <v>211</v>
      </c>
      <c r="D135" s="36" t="s">
        <v>36</v>
      </c>
      <c r="E135" s="37">
        <v>82</v>
      </c>
      <c r="F135" s="36" t="s">
        <v>217</v>
      </c>
      <c r="G135" s="39">
        <v>6.5</v>
      </c>
      <c r="H135" s="36" t="s">
        <v>55</v>
      </c>
      <c r="I135" s="39">
        <v>22.5</v>
      </c>
      <c r="J135" s="41">
        <v>108864.7</v>
      </c>
      <c r="K135" s="41">
        <v>2236213</v>
      </c>
      <c r="L135" s="41">
        <v>3523</v>
      </c>
      <c r="M135" s="41">
        <v>2239736</v>
      </c>
    </row>
    <row r="136" spans="1:13" x14ac:dyDescent="0.15">
      <c r="A136" s="35" t="s">
        <v>216</v>
      </c>
      <c r="B136" s="47">
        <v>351</v>
      </c>
      <c r="C136" s="47" t="s">
        <v>211</v>
      </c>
      <c r="D136" s="36" t="s">
        <v>36</v>
      </c>
      <c r="E136" s="37">
        <v>7</v>
      </c>
      <c r="F136" s="36" t="s">
        <v>218</v>
      </c>
      <c r="G136" s="39">
        <v>6.5</v>
      </c>
      <c r="H136" s="36" t="s">
        <v>55</v>
      </c>
      <c r="I136" s="39">
        <v>22.5</v>
      </c>
      <c r="J136" s="41">
        <v>9293.33</v>
      </c>
      <c r="K136" s="41">
        <v>190896</v>
      </c>
      <c r="L136" s="41">
        <v>301</v>
      </c>
      <c r="M136" s="41">
        <v>191197</v>
      </c>
    </row>
    <row r="137" spans="1:13" x14ac:dyDescent="0.15">
      <c r="A137" s="35" t="s">
        <v>219</v>
      </c>
      <c r="B137" s="47">
        <v>351</v>
      </c>
      <c r="C137" s="47" t="s">
        <v>220</v>
      </c>
      <c r="D137" s="36" t="s">
        <v>36</v>
      </c>
      <c r="E137" s="37">
        <v>255</v>
      </c>
      <c r="F137" s="36" t="s">
        <v>221</v>
      </c>
      <c r="G137" s="39">
        <v>4</v>
      </c>
      <c r="H137" s="47" t="s">
        <v>63</v>
      </c>
      <c r="I137" s="39">
        <v>5.75</v>
      </c>
      <c r="J137" s="41">
        <v>77605.75</v>
      </c>
      <c r="K137" s="41">
        <v>1594116</v>
      </c>
      <c r="L137" s="41">
        <v>1564</v>
      </c>
      <c r="M137" s="41">
        <v>1595680</v>
      </c>
    </row>
    <row r="138" spans="1:13" x14ac:dyDescent="0.15">
      <c r="A138" s="35" t="s">
        <v>219</v>
      </c>
      <c r="B138" s="47">
        <v>351</v>
      </c>
      <c r="C138" s="47" t="s">
        <v>220</v>
      </c>
      <c r="D138" s="36" t="s">
        <v>36</v>
      </c>
      <c r="E138" s="37">
        <v>69</v>
      </c>
      <c r="F138" s="36" t="s">
        <v>222</v>
      </c>
      <c r="G138" s="39">
        <v>4</v>
      </c>
      <c r="H138" s="47" t="s">
        <v>63</v>
      </c>
      <c r="I138" s="39">
        <v>5.75</v>
      </c>
      <c r="J138" s="41">
        <v>20999.46</v>
      </c>
      <c r="K138" s="41">
        <v>431354</v>
      </c>
      <c r="L138" s="41">
        <v>423</v>
      </c>
      <c r="M138" s="41">
        <v>431777</v>
      </c>
    </row>
    <row r="139" spans="1:13" x14ac:dyDescent="0.15">
      <c r="A139" s="35" t="s">
        <v>223</v>
      </c>
      <c r="B139" s="47">
        <v>351</v>
      </c>
      <c r="C139" s="47" t="s">
        <v>220</v>
      </c>
      <c r="D139" s="36" t="s">
        <v>36</v>
      </c>
      <c r="E139" s="37">
        <v>305</v>
      </c>
      <c r="F139" s="36" t="s">
        <v>224</v>
      </c>
      <c r="G139" s="39">
        <v>6</v>
      </c>
      <c r="H139" s="47" t="s">
        <v>63</v>
      </c>
      <c r="I139" s="39">
        <v>22.5</v>
      </c>
      <c r="J139" s="41">
        <v>337895.54</v>
      </c>
      <c r="K139" s="41">
        <v>6940783</v>
      </c>
      <c r="L139" s="41">
        <v>10119</v>
      </c>
      <c r="M139" s="41">
        <v>6950902</v>
      </c>
    </row>
    <row r="140" spans="1:13" x14ac:dyDescent="0.15">
      <c r="A140" s="35" t="s">
        <v>223</v>
      </c>
      <c r="B140" s="47">
        <v>351</v>
      </c>
      <c r="C140" s="47" t="s">
        <v>220</v>
      </c>
      <c r="D140" s="36" t="s">
        <v>36</v>
      </c>
      <c r="E140" s="37">
        <v>77</v>
      </c>
      <c r="F140" s="36" t="s">
        <v>225</v>
      </c>
      <c r="G140" s="39">
        <v>6</v>
      </c>
      <c r="H140" s="47" t="s">
        <v>63</v>
      </c>
      <c r="I140" s="39">
        <v>22.5</v>
      </c>
      <c r="J140" s="41">
        <v>85305.24</v>
      </c>
      <c r="K140" s="41">
        <v>1752273</v>
      </c>
      <c r="L140" s="41">
        <v>2554</v>
      </c>
      <c r="M140" s="41">
        <v>1754827</v>
      </c>
    </row>
    <row r="141" spans="1:13" x14ac:dyDescent="0.15">
      <c r="A141" s="35" t="s">
        <v>223</v>
      </c>
      <c r="B141" s="47">
        <v>351</v>
      </c>
      <c r="C141" s="47" t="s">
        <v>220</v>
      </c>
      <c r="D141" s="36" t="s">
        <v>36</v>
      </c>
      <c r="E141" s="37">
        <v>29</v>
      </c>
      <c r="F141" s="36" t="s">
        <v>226</v>
      </c>
      <c r="G141" s="39">
        <v>6</v>
      </c>
      <c r="H141" s="47" t="s">
        <v>63</v>
      </c>
      <c r="I141" s="39">
        <v>25.5</v>
      </c>
      <c r="J141" s="41">
        <v>36434.49</v>
      </c>
      <c r="K141" s="41">
        <v>748409</v>
      </c>
      <c r="L141" s="41">
        <v>1090</v>
      </c>
      <c r="M141" s="41">
        <v>749499</v>
      </c>
    </row>
    <row r="142" spans="1:13" x14ac:dyDescent="0.15">
      <c r="A142" s="35" t="s">
        <v>227</v>
      </c>
      <c r="B142" s="47">
        <v>351</v>
      </c>
      <c r="C142" s="47" t="s">
        <v>220</v>
      </c>
      <c r="D142" s="36" t="s">
        <v>36</v>
      </c>
      <c r="E142" s="37">
        <v>29</v>
      </c>
      <c r="F142" s="36" t="s">
        <v>228</v>
      </c>
      <c r="G142" s="39">
        <v>4.5</v>
      </c>
      <c r="H142" s="47" t="s">
        <v>63</v>
      </c>
      <c r="I142" s="39">
        <v>26</v>
      </c>
      <c r="J142" s="41">
        <v>34456.42</v>
      </c>
      <c r="K142" s="41">
        <v>707777</v>
      </c>
      <c r="L142" s="41">
        <v>779</v>
      </c>
      <c r="M142" s="41">
        <v>708556</v>
      </c>
    </row>
    <row r="143" spans="1:13" x14ac:dyDescent="0.15">
      <c r="A143" s="35" t="s">
        <v>229</v>
      </c>
      <c r="B143" s="47">
        <v>351</v>
      </c>
      <c r="C143" s="47" t="s">
        <v>230</v>
      </c>
      <c r="D143" s="36" t="s">
        <v>36</v>
      </c>
      <c r="E143" s="37">
        <v>205</v>
      </c>
      <c r="F143" s="36" t="s">
        <v>231</v>
      </c>
      <c r="G143" s="39">
        <v>4</v>
      </c>
      <c r="H143" s="47" t="s">
        <v>63</v>
      </c>
      <c r="I143" s="39">
        <v>5.75</v>
      </c>
      <c r="J143" s="41">
        <v>70594.7</v>
      </c>
      <c r="K143" s="41">
        <v>1450101</v>
      </c>
      <c r="L143" s="41">
        <v>1422</v>
      </c>
      <c r="M143" s="41">
        <v>1451523</v>
      </c>
    </row>
    <row r="144" spans="1:13" x14ac:dyDescent="0.15">
      <c r="A144" s="35" t="s">
        <v>229</v>
      </c>
      <c r="B144" s="47">
        <v>351</v>
      </c>
      <c r="C144" s="47" t="s">
        <v>230</v>
      </c>
      <c r="D144" s="36" t="s">
        <v>36</v>
      </c>
      <c r="E144" s="37">
        <v>57</v>
      </c>
      <c r="F144" s="36" t="s">
        <v>232</v>
      </c>
      <c r="G144" s="39">
        <v>4</v>
      </c>
      <c r="H144" s="47" t="s">
        <v>63</v>
      </c>
      <c r="I144" s="39">
        <v>5.75</v>
      </c>
      <c r="J144" s="41">
        <v>19628.939999999999</v>
      </c>
      <c r="K144" s="41">
        <v>403202</v>
      </c>
      <c r="L144" s="41">
        <v>396</v>
      </c>
      <c r="M144" s="41">
        <v>403598</v>
      </c>
    </row>
    <row r="145" spans="1:13" x14ac:dyDescent="0.15">
      <c r="A145" s="35" t="s">
        <v>233</v>
      </c>
      <c r="B145" s="47">
        <v>351</v>
      </c>
      <c r="C145" s="47" t="s">
        <v>230</v>
      </c>
      <c r="D145" s="36" t="s">
        <v>36</v>
      </c>
      <c r="E145" s="37">
        <v>270</v>
      </c>
      <c r="F145" s="36" t="s">
        <v>234</v>
      </c>
      <c r="G145" s="39">
        <v>5.6</v>
      </c>
      <c r="H145" s="47" t="s">
        <v>63</v>
      </c>
      <c r="I145" s="39">
        <v>19.75</v>
      </c>
      <c r="J145" s="41">
        <v>291380.81</v>
      </c>
      <c r="K145" s="41">
        <v>5985314</v>
      </c>
      <c r="L145" s="41">
        <v>8159</v>
      </c>
      <c r="M145" s="41">
        <v>5993473</v>
      </c>
    </row>
    <row r="146" spans="1:13" x14ac:dyDescent="0.15">
      <c r="A146" s="35" t="s">
        <v>235</v>
      </c>
      <c r="B146" s="47">
        <v>351</v>
      </c>
      <c r="C146" s="47" t="s">
        <v>230</v>
      </c>
      <c r="D146" s="36" t="s">
        <v>36</v>
      </c>
      <c r="E146" s="37">
        <v>69</v>
      </c>
      <c r="F146" s="36" t="s">
        <v>236</v>
      </c>
      <c r="G146" s="39">
        <v>5.6</v>
      </c>
      <c r="H146" s="47" t="s">
        <v>63</v>
      </c>
      <c r="I146" s="39">
        <v>19.75</v>
      </c>
      <c r="J146" s="41">
        <v>74464.22</v>
      </c>
      <c r="K146" s="41">
        <v>1529585</v>
      </c>
      <c r="L146" s="41">
        <v>2086</v>
      </c>
      <c r="M146" s="41">
        <v>1531671</v>
      </c>
    </row>
    <row r="147" spans="1:13" x14ac:dyDescent="0.15">
      <c r="A147" s="35" t="s">
        <v>237</v>
      </c>
      <c r="B147" s="47">
        <v>351</v>
      </c>
      <c r="C147" s="47" t="s">
        <v>230</v>
      </c>
      <c r="D147" s="36" t="s">
        <v>36</v>
      </c>
      <c r="E147" s="37">
        <v>20</v>
      </c>
      <c r="F147" s="36" t="s">
        <v>238</v>
      </c>
      <c r="G147" s="39">
        <v>6</v>
      </c>
      <c r="H147" s="47" t="s">
        <v>63</v>
      </c>
      <c r="I147" s="39">
        <v>25.25</v>
      </c>
      <c r="J147" s="41">
        <v>24643.89</v>
      </c>
      <c r="K147" s="41">
        <v>506215</v>
      </c>
      <c r="L147" s="41">
        <v>738</v>
      </c>
      <c r="M147" s="41">
        <v>506953</v>
      </c>
    </row>
    <row r="148" spans="1:13" x14ac:dyDescent="0.15">
      <c r="A148" s="35" t="s">
        <v>233</v>
      </c>
      <c r="B148" s="47">
        <v>351</v>
      </c>
      <c r="C148" s="47" t="s">
        <v>230</v>
      </c>
      <c r="D148" s="36" t="s">
        <v>36</v>
      </c>
      <c r="E148" s="37">
        <v>46</v>
      </c>
      <c r="F148" s="36" t="s">
        <v>239</v>
      </c>
      <c r="G148" s="39">
        <v>4.5</v>
      </c>
      <c r="H148" s="47" t="s">
        <v>63</v>
      </c>
      <c r="I148" s="39">
        <v>25.75</v>
      </c>
      <c r="J148" s="41">
        <v>53858.95</v>
      </c>
      <c r="K148" s="41">
        <v>1106328</v>
      </c>
      <c r="L148" s="41">
        <v>1218</v>
      </c>
      <c r="M148" s="41">
        <v>1107546</v>
      </c>
    </row>
    <row r="149" spans="1:13" x14ac:dyDescent="0.15">
      <c r="A149" s="35"/>
      <c r="B149" s="47"/>
      <c r="C149" s="47"/>
      <c r="D149" s="36"/>
      <c r="E149" s="37"/>
      <c r="F149" s="36"/>
      <c r="G149" s="39"/>
      <c r="H149" s="47"/>
      <c r="I149" s="39"/>
      <c r="J149" s="41"/>
      <c r="K149" s="41"/>
      <c r="L149" s="41"/>
      <c r="M149" s="41"/>
    </row>
    <row r="150" spans="1:13" x14ac:dyDescent="0.15">
      <c r="A150" s="35" t="s">
        <v>94</v>
      </c>
      <c r="B150" s="47">
        <v>363</v>
      </c>
      <c r="C150" s="47" t="s">
        <v>240</v>
      </c>
      <c r="D150" s="36" t="s">
        <v>36</v>
      </c>
      <c r="E150" s="37">
        <v>400</v>
      </c>
      <c r="F150" s="36" t="s">
        <v>241</v>
      </c>
      <c r="G150" s="39">
        <v>5</v>
      </c>
      <c r="H150" s="47" t="s">
        <v>164</v>
      </c>
      <c r="I150" s="39">
        <v>17.5</v>
      </c>
      <c r="J150" s="41">
        <v>326452.88</v>
      </c>
      <c r="K150" s="41">
        <v>6705737</v>
      </c>
      <c r="L150" s="41">
        <v>5288</v>
      </c>
      <c r="M150" s="41">
        <v>6711025</v>
      </c>
    </row>
    <row r="151" spans="1:13" x14ac:dyDescent="0.15">
      <c r="A151" s="35" t="s">
        <v>94</v>
      </c>
      <c r="B151" s="47">
        <v>363</v>
      </c>
      <c r="C151" s="47" t="s">
        <v>240</v>
      </c>
      <c r="D151" s="36" t="s">
        <v>36</v>
      </c>
      <c r="E151" s="37">
        <v>96</v>
      </c>
      <c r="F151" s="36" t="s">
        <v>242</v>
      </c>
      <c r="G151" s="39">
        <v>5</v>
      </c>
      <c r="H151" s="47" t="s">
        <v>164</v>
      </c>
      <c r="I151" s="39">
        <v>17.5</v>
      </c>
      <c r="J151" s="41">
        <v>78348.69</v>
      </c>
      <c r="K151" s="41">
        <v>1609377</v>
      </c>
      <c r="L151" s="41">
        <v>1269</v>
      </c>
      <c r="M151" s="41">
        <v>1610646</v>
      </c>
    </row>
    <row r="152" spans="1:13" x14ac:dyDescent="0.15">
      <c r="A152" s="35" t="s">
        <v>206</v>
      </c>
      <c r="B152" s="47">
        <v>363</v>
      </c>
      <c r="C152" s="47" t="s">
        <v>240</v>
      </c>
      <c r="D152" s="36" t="s">
        <v>36</v>
      </c>
      <c r="E152" s="48">
        <v>1E-3</v>
      </c>
      <c r="F152" s="36" t="s">
        <v>243</v>
      </c>
      <c r="G152" s="39">
        <v>0</v>
      </c>
      <c r="H152" s="47" t="s">
        <v>164</v>
      </c>
      <c r="I152" s="39">
        <v>17.5</v>
      </c>
      <c r="J152" s="41">
        <v>1</v>
      </c>
      <c r="K152" s="41">
        <v>21</v>
      </c>
      <c r="L152" s="41">
        <v>0</v>
      </c>
      <c r="M152" s="41">
        <v>21</v>
      </c>
    </row>
    <row r="153" spans="1:13" x14ac:dyDescent="0.15">
      <c r="A153" s="35" t="s">
        <v>244</v>
      </c>
      <c r="B153" s="47">
        <v>365</v>
      </c>
      <c r="C153" s="47" t="s">
        <v>245</v>
      </c>
      <c r="D153" s="36" t="s">
        <v>187</v>
      </c>
      <c r="E153" s="37">
        <v>6350000</v>
      </c>
      <c r="F153" s="36" t="s">
        <v>111</v>
      </c>
      <c r="G153" s="39" t="s">
        <v>246</v>
      </c>
      <c r="H153" s="47" t="s">
        <v>164</v>
      </c>
      <c r="I153" s="39">
        <v>6</v>
      </c>
      <c r="J153" s="41">
        <v>6350000000</v>
      </c>
      <c r="K153" s="41">
        <v>6350000</v>
      </c>
      <c r="L153" s="41">
        <v>29162</v>
      </c>
      <c r="M153" s="41">
        <v>6379162</v>
      </c>
    </row>
    <row r="154" spans="1:13" x14ac:dyDescent="0.15">
      <c r="A154" s="35" t="s">
        <v>247</v>
      </c>
      <c r="B154" s="47">
        <v>365</v>
      </c>
      <c r="C154" s="47" t="s">
        <v>245</v>
      </c>
      <c r="D154" s="36" t="s">
        <v>187</v>
      </c>
      <c r="E154" s="37">
        <v>50</v>
      </c>
      <c r="F154" s="36" t="s">
        <v>113</v>
      </c>
      <c r="G154" s="39" t="s">
        <v>246</v>
      </c>
      <c r="H154" s="47" t="s">
        <v>164</v>
      </c>
      <c r="I154" s="39">
        <v>6.25</v>
      </c>
      <c r="J154" s="41">
        <v>69112</v>
      </c>
      <c r="K154" s="41">
        <v>69</v>
      </c>
      <c r="L154" s="41">
        <v>0</v>
      </c>
      <c r="M154" s="41">
        <v>69</v>
      </c>
    </row>
    <row r="155" spans="1:13" x14ac:dyDescent="0.15">
      <c r="A155" s="35" t="s">
        <v>60</v>
      </c>
      <c r="B155" s="47">
        <v>367</v>
      </c>
      <c r="C155" s="47" t="s">
        <v>248</v>
      </c>
      <c r="D155" s="36" t="s">
        <v>36</v>
      </c>
      <c r="E155" s="37">
        <v>321.5</v>
      </c>
      <c r="F155" s="36" t="s">
        <v>249</v>
      </c>
      <c r="G155" s="39">
        <v>5.5</v>
      </c>
      <c r="H155" s="47" t="s">
        <v>63</v>
      </c>
      <c r="I155" s="39">
        <v>19</v>
      </c>
      <c r="J155" s="41">
        <v>243615</v>
      </c>
      <c r="K155" s="41">
        <v>5004147</v>
      </c>
      <c r="L155" s="41">
        <v>22477</v>
      </c>
      <c r="M155" s="41">
        <v>5026624</v>
      </c>
    </row>
    <row r="156" spans="1:13" x14ac:dyDescent="0.15">
      <c r="A156" s="35" t="s">
        <v>60</v>
      </c>
      <c r="B156" s="47">
        <v>367</v>
      </c>
      <c r="C156" s="47" t="s">
        <v>248</v>
      </c>
      <c r="D156" s="36" t="s">
        <v>36</v>
      </c>
      <c r="E156" s="37">
        <v>452.5</v>
      </c>
      <c r="F156" s="36" t="s">
        <v>250</v>
      </c>
      <c r="G156" s="39">
        <v>5.9</v>
      </c>
      <c r="H156" s="47" t="s">
        <v>63</v>
      </c>
      <c r="I156" s="39">
        <v>21.5</v>
      </c>
      <c r="J156" s="41">
        <v>396720</v>
      </c>
      <c r="K156" s="41">
        <v>8149109</v>
      </c>
      <c r="L156" s="41">
        <v>39209</v>
      </c>
      <c r="M156" s="41">
        <v>8188318</v>
      </c>
    </row>
    <row r="157" spans="1:13" x14ac:dyDescent="0.15">
      <c r="A157" s="35" t="s">
        <v>64</v>
      </c>
      <c r="B157" s="47">
        <v>367</v>
      </c>
      <c r="C157" s="47" t="s">
        <v>248</v>
      </c>
      <c r="D157" s="36" t="s">
        <v>36</v>
      </c>
      <c r="E157" s="37">
        <v>31</v>
      </c>
      <c r="F157" s="36" t="s">
        <v>251</v>
      </c>
      <c r="G157" s="39">
        <v>6.3</v>
      </c>
      <c r="H157" s="47" t="s">
        <v>63</v>
      </c>
      <c r="I157" s="39">
        <v>21.5</v>
      </c>
      <c r="J157" s="41">
        <v>40191</v>
      </c>
      <c r="K157" s="41">
        <v>825572</v>
      </c>
      <c r="L157" s="41">
        <v>4235</v>
      </c>
      <c r="M157" s="41">
        <v>829807</v>
      </c>
    </row>
    <row r="158" spans="1:13" x14ac:dyDescent="0.15">
      <c r="A158" s="35" t="s">
        <v>64</v>
      </c>
      <c r="B158" s="47">
        <v>367</v>
      </c>
      <c r="C158" s="47" t="s">
        <v>248</v>
      </c>
      <c r="D158" s="36" t="s">
        <v>36</v>
      </c>
      <c r="E158" s="37">
        <v>51.8</v>
      </c>
      <c r="F158" s="36" t="s">
        <v>252</v>
      </c>
      <c r="G158" s="39">
        <v>6.3</v>
      </c>
      <c r="H158" s="47" t="s">
        <v>63</v>
      </c>
      <c r="I158" s="39">
        <v>21.5</v>
      </c>
      <c r="J158" s="41">
        <v>67158</v>
      </c>
      <c r="K158" s="41">
        <v>1379507</v>
      </c>
      <c r="L158" s="41">
        <v>7077</v>
      </c>
      <c r="M158" s="41">
        <v>1386584</v>
      </c>
    </row>
    <row r="159" spans="1:13" x14ac:dyDescent="0.15">
      <c r="A159" s="35"/>
      <c r="B159" s="47"/>
      <c r="C159" s="47"/>
      <c r="D159" s="36"/>
      <c r="E159" s="37"/>
      <c r="F159" s="36"/>
      <c r="G159" s="39"/>
      <c r="H159" s="47"/>
      <c r="I159" s="39"/>
      <c r="J159" s="41"/>
      <c r="K159" s="41"/>
      <c r="L159" s="41"/>
      <c r="M159" s="41"/>
    </row>
    <row r="160" spans="1:13" x14ac:dyDescent="0.15">
      <c r="A160" s="35" t="s">
        <v>124</v>
      </c>
      <c r="B160" s="47">
        <v>373</v>
      </c>
      <c r="C160" s="47" t="s">
        <v>257</v>
      </c>
      <c r="D160" s="36" t="s">
        <v>187</v>
      </c>
      <c r="E160" s="37">
        <v>8400000</v>
      </c>
      <c r="F160" s="36" t="s">
        <v>258</v>
      </c>
      <c r="G160" s="39">
        <v>6</v>
      </c>
      <c r="H160" s="47" t="s">
        <v>164</v>
      </c>
      <c r="I160" s="39">
        <v>6</v>
      </c>
      <c r="J160" s="41">
        <v>8400000000</v>
      </c>
      <c r="K160" s="41">
        <v>8400000</v>
      </c>
      <c r="L160" s="41">
        <v>61405</v>
      </c>
      <c r="M160" s="41">
        <v>8461405</v>
      </c>
    </row>
    <row r="161" spans="1:13" x14ac:dyDescent="0.15">
      <c r="A161" s="35" t="s">
        <v>259</v>
      </c>
      <c r="B161" s="47">
        <v>373</v>
      </c>
      <c r="C161" s="47" t="s">
        <v>257</v>
      </c>
      <c r="D161" s="36" t="s">
        <v>187</v>
      </c>
      <c r="E161" s="37">
        <v>3100000</v>
      </c>
      <c r="F161" s="36" t="s">
        <v>260</v>
      </c>
      <c r="G161" s="39">
        <v>6.5</v>
      </c>
      <c r="H161" s="47" t="s">
        <v>164</v>
      </c>
      <c r="I161" s="39">
        <v>6.25</v>
      </c>
      <c r="J161" s="41">
        <v>3100000000</v>
      </c>
      <c r="K161" s="41">
        <v>3100000</v>
      </c>
      <c r="L161" s="41">
        <v>856776</v>
      </c>
      <c r="M161" s="41">
        <v>3956776</v>
      </c>
    </row>
    <row r="162" spans="1:13" x14ac:dyDescent="0.15">
      <c r="A162" s="35" t="s">
        <v>261</v>
      </c>
      <c r="B162" s="47">
        <v>379</v>
      </c>
      <c r="C162" s="47" t="s">
        <v>262</v>
      </c>
      <c r="D162" s="36" t="s">
        <v>36</v>
      </c>
      <c r="E162" s="37">
        <v>1148</v>
      </c>
      <c r="F162" s="36" t="s">
        <v>173</v>
      </c>
      <c r="G162" s="39">
        <v>5.2</v>
      </c>
      <c r="H162" s="47" t="s">
        <v>116</v>
      </c>
      <c r="I162" s="39">
        <v>11.5</v>
      </c>
      <c r="J162" s="41"/>
      <c r="K162" s="41"/>
      <c r="L162" s="41"/>
      <c r="M162" s="41"/>
    </row>
    <row r="163" spans="1:13" x14ac:dyDescent="0.15">
      <c r="A163" s="35" t="s">
        <v>261</v>
      </c>
      <c r="B163" s="47">
        <v>379</v>
      </c>
      <c r="C163" s="47" t="s">
        <v>262</v>
      </c>
      <c r="D163" s="36" t="s">
        <v>36</v>
      </c>
      <c r="E163" s="48">
        <v>1E-3</v>
      </c>
      <c r="F163" s="36" t="s">
        <v>263</v>
      </c>
      <c r="G163" s="39">
        <v>0</v>
      </c>
      <c r="H163" s="36" t="s">
        <v>116</v>
      </c>
      <c r="I163" s="39">
        <v>11.5</v>
      </c>
      <c r="J163" s="41"/>
      <c r="K163" s="41"/>
      <c r="L163" s="41"/>
      <c r="M163" s="41"/>
    </row>
    <row r="164" spans="1:13" x14ac:dyDescent="0.15">
      <c r="A164" s="35" t="s">
        <v>165</v>
      </c>
      <c r="B164" s="47">
        <v>383</v>
      </c>
      <c r="C164" s="47" t="s">
        <v>220</v>
      </c>
      <c r="D164" s="36" t="s">
        <v>36</v>
      </c>
      <c r="E164" s="37">
        <v>1250</v>
      </c>
      <c r="F164" s="36" t="s">
        <v>105</v>
      </c>
      <c r="G164" s="39">
        <v>4.5</v>
      </c>
      <c r="H164" s="47" t="s">
        <v>55</v>
      </c>
      <c r="I164" s="39">
        <v>22</v>
      </c>
      <c r="J164" s="41">
        <v>662929</v>
      </c>
      <c r="K164" s="41">
        <v>13617364</v>
      </c>
      <c r="L164" s="41">
        <v>15311</v>
      </c>
      <c r="M164" s="41">
        <v>13632675</v>
      </c>
    </row>
    <row r="165" spans="1:13" x14ac:dyDescent="0.15">
      <c r="A165" s="35" t="s">
        <v>169</v>
      </c>
      <c r="B165" s="47">
        <v>383</v>
      </c>
      <c r="C165" s="47" t="s">
        <v>220</v>
      </c>
      <c r="D165" s="36" t="s">
        <v>36</v>
      </c>
      <c r="E165" s="48">
        <v>161</v>
      </c>
      <c r="F165" s="36" t="s">
        <v>56</v>
      </c>
      <c r="G165" s="39">
        <v>6</v>
      </c>
      <c r="H165" s="47" t="s">
        <v>55</v>
      </c>
      <c r="I165" s="39">
        <v>22</v>
      </c>
      <c r="J165" s="41">
        <v>198384</v>
      </c>
      <c r="K165" s="41">
        <v>4075047</v>
      </c>
      <c r="L165" s="41">
        <v>32833</v>
      </c>
      <c r="M165" s="41">
        <v>4107880</v>
      </c>
    </row>
    <row r="166" spans="1:13" x14ac:dyDescent="0.15">
      <c r="A166" s="35" t="s">
        <v>67</v>
      </c>
      <c r="B166" s="47">
        <v>392</v>
      </c>
      <c r="C166" s="47" t="s">
        <v>264</v>
      </c>
      <c r="D166" s="36" t="s">
        <v>36</v>
      </c>
      <c r="E166" s="37">
        <v>240</v>
      </c>
      <c r="F166" s="36" t="s">
        <v>254</v>
      </c>
      <c r="G166" s="39">
        <v>3.5</v>
      </c>
      <c r="H166" s="47" t="s">
        <v>55</v>
      </c>
      <c r="I166" s="39">
        <v>7</v>
      </c>
      <c r="J166" s="41">
        <v>125371.97</v>
      </c>
      <c r="K166" s="41">
        <v>2575292</v>
      </c>
      <c r="L166" s="41">
        <v>14507</v>
      </c>
      <c r="M166" s="41">
        <v>2589799</v>
      </c>
    </row>
    <row r="167" spans="1:13" x14ac:dyDescent="0.15">
      <c r="A167" s="35" t="s">
        <v>265</v>
      </c>
      <c r="B167" s="47">
        <v>392</v>
      </c>
      <c r="C167" s="47" t="s">
        <v>264</v>
      </c>
      <c r="D167" s="36" t="s">
        <v>36</v>
      </c>
      <c r="E167" s="37">
        <v>245</v>
      </c>
      <c r="F167" s="36" t="s">
        <v>251</v>
      </c>
      <c r="G167" s="39">
        <v>4.5</v>
      </c>
      <c r="H167" s="47" t="s">
        <v>55</v>
      </c>
      <c r="I167" s="39">
        <v>11</v>
      </c>
      <c r="J167" s="41">
        <v>131774.16</v>
      </c>
      <c r="K167" s="41">
        <v>2706801</v>
      </c>
      <c r="L167" s="41">
        <v>0</v>
      </c>
      <c r="M167" s="41">
        <v>2706801</v>
      </c>
    </row>
    <row r="168" spans="1:13" x14ac:dyDescent="0.15">
      <c r="A168" s="35" t="s">
        <v>265</v>
      </c>
      <c r="B168" s="47">
        <v>392</v>
      </c>
      <c r="C168" s="47" t="s">
        <v>264</v>
      </c>
      <c r="D168" s="36" t="s">
        <v>36</v>
      </c>
      <c r="E168" s="52" t="s">
        <v>266</v>
      </c>
      <c r="F168" s="36" t="s">
        <v>267</v>
      </c>
      <c r="G168" s="39">
        <v>4.5</v>
      </c>
      <c r="H168" s="47" t="s">
        <v>55</v>
      </c>
      <c r="I168" s="39">
        <v>11</v>
      </c>
      <c r="J168" s="41">
        <v>214.46</v>
      </c>
      <c r="K168" s="41">
        <v>4405</v>
      </c>
      <c r="L168" s="41">
        <v>0</v>
      </c>
      <c r="M168" s="41">
        <v>4405</v>
      </c>
    </row>
    <row r="169" spans="1:13" x14ac:dyDescent="0.15">
      <c r="A169" s="35" t="s">
        <v>265</v>
      </c>
      <c r="B169" s="47">
        <v>392</v>
      </c>
      <c r="C169" s="47" t="s">
        <v>264</v>
      </c>
      <c r="D169" s="36" t="s">
        <v>36</v>
      </c>
      <c r="E169" s="52" t="s">
        <v>266</v>
      </c>
      <c r="F169" s="36" t="s">
        <v>268</v>
      </c>
      <c r="G169" s="39">
        <v>5</v>
      </c>
      <c r="H169" s="47" t="s">
        <v>55</v>
      </c>
      <c r="I169" s="39">
        <v>11.5</v>
      </c>
      <c r="J169" s="41">
        <v>163184.38</v>
      </c>
      <c r="K169" s="41">
        <v>3352005</v>
      </c>
      <c r="L169" s="41">
        <v>0</v>
      </c>
      <c r="M169" s="41">
        <v>3352005</v>
      </c>
    </row>
    <row r="171" spans="1:13" x14ac:dyDescent="0.15">
      <c r="A171" s="35" t="s">
        <v>147</v>
      </c>
      <c r="B171" s="47">
        <v>405</v>
      </c>
      <c r="C171" s="47" t="s">
        <v>269</v>
      </c>
      <c r="D171" s="36" t="s">
        <v>36</v>
      </c>
      <c r="E171" s="37">
        <v>680</v>
      </c>
      <c r="F171" s="36" t="s">
        <v>270</v>
      </c>
      <c r="G171" s="39">
        <v>6.4107000000000003</v>
      </c>
      <c r="H171" s="47" t="s">
        <v>38</v>
      </c>
      <c r="I171" s="39">
        <v>25</v>
      </c>
      <c r="J171" s="41">
        <v>0</v>
      </c>
      <c r="K171" s="41">
        <v>0</v>
      </c>
      <c r="L171" s="41"/>
      <c r="M171" s="41"/>
    </row>
    <row r="172" spans="1:13" x14ac:dyDescent="0.15">
      <c r="A172" s="35" t="s">
        <v>271</v>
      </c>
      <c r="B172" s="47">
        <v>412</v>
      </c>
      <c r="C172" s="47" t="s">
        <v>272</v>
      </c>
      <c r="D172" s="36" t="s">
        <v>187</v>
      </c>
      <c r="E172" s="50">
        <v>50000000</v>
      </c>
      <c r="F172" s="36" t="s">
        <v>273</v>
      </c>
      <c r="G172" s="39">
        <v>5</v>
      </c>
      <c r="H172" s="47" t="s">
        <v>164</v>
      </c>
      <c r="I172" s="39">
        <v>7</v>
      </c>
      <c r="J172" s="41">
        <v>50000000000</v>
      </c>
      <c r="K172" s="41">
        <v>50000000</v>
      </c>
      <c r="L172" s="41">
        <v>400180</v>
      </c>
      <c r="M172" s="41">
        <v>50400180</v>
      </c>
    </row>
    <row r="173" spans="1:13" x14ac:dyDescent="0.15">
      <c r="A173" s="35" t="s">
        <v>271</v>
      </c>
      <c r="B173" s="47">
        <v>412</v>
      </c>
      <c r="C173" s="47" t="s">
        <v>272</v>
      </c>
      <c r="D173" s="36" t="s">
        <v>187</v>
      </c>
      <c r="E173" s="50">
        <v>30000000</v>
      </c>
      <c r="F173" s="36" t="s">
        <v>274</v>
      </c>
      <c r="G173" s="39">
        <v>0</v>
      </c>
      <c r="H173" s="47" t="s">
        <v>164</v>
      </c>
      <c r="I173" s="39">
        <v>7.25</v>
      </c>
      <c r="J173" s="41">
        <v>23100000000</v>
      </c>
      <c r="K173" s="41">
        <v>23100000</v>
      </c>
      <c r="L173" s="41">
        <v>0</v>
      </c>
      <c r="M173" s="41">
        <v>23100000</v>
      </c>
    </row>
    <row r="174" spans="1:13" x14ac:dyDescent="0.15">
      <c r="A174" s="35" t="s">
        <v>244</v>
      </c>
      <c r="B174" s="47">
        <v>414</v>
      </c>
      <c r="C174" s="47" t="s">
        <v>275</v>
      </c>
      <c r="D174" s="36" t="s">
        <v>187</v>
      </c>
      <c r="E174" s="50">
        <v>36000000</v>
      </c>
      <c r="F174" s="36" t="s">
        <v>276</v>
      </c>
      <c r="G174" s="39">
        <v>5.5</v>
      </c>
      <c r="H174" s="47" t="s">
        <v>164</v>
      </c>
      <c r="I174" s="39">
        <v>6</v>
      </c>
      <c r="J174" s="41">
        <v>23366998080</v>
      </c>
      <c r="K174" s="41">
        <v>23366998</v>
      </c>
      <c r="L174" s="41">
        <v>213415</v>
      </c>
      <c r="M174" s="41">
        <v>23580413</v>
      </c>
    </row>
    <row r="175" spans="1:13" x14ac:dyDescent="0.15">
      <c r="A175" s="35" t="s">
        <v>247</v>
      </c>
      <c r="B175" s="47">
        <v>414</v>
      </c>
      <c r="C175" s="47" t="s">
        <v>275</v>
      </c>
      <c r="D175" s="36" t="s">
        <v>187</v>
      </c>
      <c r="E175" s="50">
        <v>2500000</v>
      </c>
      <c r="F175" s="36" t="s">
        <v>277</v>
      </c>
      <c r="G175" s="39">
        <v>10</v>
      </c>
      <c r="H175" s="47" t="s">
        <v>164</v>
      </c>
      <c r="I175" s="39">
        <v>6.25</v>
      </c>
      <c r="J175" s="41">
        <v>3407738325</v>
      </c>
      <c r="K175" s="41">
        <v>3407738</v>
      </c>
      <c r="L175" s="41">
        <v>53770</v>
      </c>
      <c r="M175" s="41">
        <v>3461508</v>
      </c>
    </row>
    <row r="176" spans="1:13" x14ac:dyDescent="0.15">
      <c r="A176" s="35" t="s">
        <v>60</v>
      </c>
      <c r="B176" s="47">
        <v>420</v>
      </c>
      <c r="C176" s="47" t="s">
        <v>278</v>
      </c>
      <c r="D176" s="36" t="s">
        <v>36</v>
      </c>
      <c r="E176" s="37">
        <v>507</v>
      </c>
      <c r="F176" s="36" t="s">
        <v>273</v>
      </c>
      <c r="G176" s="39">
        <v>4.5</v>
      </c>
      <c r="H176" s="47" t="s">
        <v>38</v>
      </c>
      <c r="I176" s="39">
        <v>19.5</v>
      </c>
      <c r="J176" s="41">
        <v>385780</v>
      </c>
      <c r="K176" s="41">
        <v>7924388</v>
      </c>
      <c r="L176" s="41">
        <v>29228</v>
      </c>
      <c r="M176" s="41">
        <v>7953616</v>
      </c>
    </row>
    <row r="177" spans="1:13" x14ac:dyDescent="0.15">
      <c r="A177" s="35" t="s">
        <v>60</v>
      </c>
      <c r="B177" s="47">
        <v>420</v>
      </c>
      <c r="C177" s="47" t="s">
        <v>278</v>
      </c>
      <c r="D177" s="36" t="s">
        <v>36</v>
      </c>
      <c r="E177" s="37">
        <v>91</v>
      </c>
      <c r="F177" s="36" t="s">
        <v>274</v>
      </c>
      <c r="G177" s="39">
        <v>4.5</v>
      </c>
      <c r="H177" s="47" t="s">
        <v>38</v>
      </c>
      <c r="I177" s="39">
        <v>19.5</v>
      </c>
      <c r="J177" s="41">
        <v>80703</v>
      </c>
      <c r="K177" s="41">
        <v>1657737</v>
      </c>
      <c r="L177" s="41">
        <v>6115</v>
      </c>
      <c r="M177" s="41">
        <v>1663852</v>
      </c>
    </row>
    <row r="178" spans="1:13" x14ac:dyDescent="0.15">
      <c r="A178" s="35" t="s">
        <v>64</v>
      </c>
      <c r="B178" s="47">
        <v>420</v>
      </c>
      <c r="C178" s="47" t="s">
        <v>278</v>
      </c>
      <c r="D178" s="36" t="s">
        <v>36</v>
      </c>
      <c r="E178" s="37">
        <v>32</v>
      </c>
      <c r="F178" s="36" t="s">
        <v>279</v>
      </c>
      <c r="G178" s="39">
        <v>4.5</v>
      </c>
      <c r="H178" s="47" t="s">
        <v>38</v>
      </c>
      <c r="I178" s="39">
        <v>19.5</v>
      </c>
      <c r="J178" s="41">
        <v>36921</v>
      </c>
      <c r="K178" s="41">
        <v>758402</v>
      </c>
      <c r="L178" s="41">
        <v>2797</v>
      </c>
      <c r="M178" s="41">
        <v>761199</v>
      </c>
    </row>
    <row r="179" spans="1:13" x14ac:dyDescent="0.15">
      <c r="A179" s="35" t="s">
        <v>64</v>
      </c>
      <c r="B179" s="47">
        <v>420</v>
      </c>
      <c r="C179" s="47" t="s">
        <v>278</v>
      </c>
      <c r="D179" s="36" t="s">
        <v>36</v>
      </c>
      <c r="E179" s="37">
        <v>28</v>
      </c>
      <c r="F179" s="36" t="s">
        <v>280</v>
      </c>
      <c r="G179" s="39">
        <v>4.5</v>
      </c>
      <c r="H179" s="47" t="s">
        <v>38</v>
      </c>
      <c r="I179" s="39">
        <v>19.5</v>
      </c>
      <c r="J179" s="41">
        <v>32306</v>
      </c>
      <c r="K179" s="41">
        <v>663604</v>
      </c>
      <c r="L179" s="41">
        <v>2448</v>
      </c>
      <c r="M179" s="41">
        <v>666052</v>
      </c>
    </row>
    <row r="180" spans="1:13" x14ac:dyDescent="0.15">
      <c r="A180" s="35" t="s">
        <v>64</v>
      </c>
      <c r="B180" s="47">
        <v>420</v>
      </c>
      <c r="C180" s="47" t="s">
        <v>278</v>
      </c>
      <c r="D180" s="36" t="s">
        <v>36</v>
      </c>
      <c r="E180" s="37">
        <v>25</v>
      </c>
      <c r="F180" s="36" t="s">
        <v>281</v>
      </c>
      <c r="G180" s="39">
        <v>4.5</v>
      </c>
      <c r="H180" s="47" t="s">
        <v>38</v>
      </c>
      <c r="I180" s="39">
        <v>19.5</v>
      </c>
      <c r="J180" s="41">
        <v>28845</v>
      </c>
      <c r="K180" s="41">
        <v>592511</v>
      </c>
      <c r="L180" s="41">
        <v>2186</v>
      </c>
      <c r="M180" s="41">
        <v>594697</v>
      </c>
    </row>
    <row r="181" spans="1:13" x14ac:dyDescent="0.15">
      <c r="A181" s="35"/>
      <c r="B181" s="47"/>
      <c r="C181" s="47"/>
      <c r="D181" s="36"/>
      <c r="E181" s="37"/>
      <c r="F181" s="36"/>
      <c r="G181" s="39"/>
      <c r="H181" s="47"/>
      <c r="I181" s="39"/>
      <c r="J181" s="41"/>
      <c r="K181" s="41"/>
      <c r="L181" s="41"/>
      <c r="M181" s="41"/>
    </row>
    <row r="182" spans="1:13" x14ac:dyDescent="0.15">
      <c r="A182" s="35" t="s">
        <v>131</v>
      </c>
      <c r="B182" s="47">
        <v>424</v>
      </c>
      <c r="C182" s="47" t="s">
        <v>282</v>
      </c>
      <c r="D182" s="36" t="s">
        <v>36</v>
      </c>
      <c r="E182" s="37">
        <v>893.5</v>
      </c>
      <c r="F182" s="36" t="s">
        <v>283</v>
      </c>
      <c r="G182" s="39">
        <v>1.51</v>
      </c>
      <c r="H182" s="36" t="s">
        <v>102</v>
      </c>
      <c r="I182" s="39">
        <v>1.04</v>
      </c>
      <c r="J182" s="41">
        <v>0</v>
      </c>
      <c r="K182" s="41">
        <v>0</v>
      </c>
      <c r="L182" s="41"/>
      <c r="M182" s="41"/>
    </row>
    <row r="183" spans="1:13" x14ac:dyDescent="0.15">
      <c r="A183" s="35" t="s">
        <v>131</v>
      </c>
      <c r="B183" s="47">
        <v>424</v>
      </c>
      <c r="C183" s="47" t="s">
        <v>282</v>
      </c>
      <c r="D183" s="36" t="s">
        <v>36</v>
      </c>
      <c r="E183" s="37">
        <v>638.5</v>
      </c>
      <c r="F183" s="36" t="s">
        <v>284</v>
      </c>
      <c r="G183" s="39">
        <v>1.61</v>
      </c>
      <c r="H183" s="36" t="s">
        <v>102</v>
      </c>
      <c r="I183" s="39">
        <v>1.1399999999999999</v>
      </c>
      <c r="J183" s="41">
        <v>0</v>
      </c>
      <c r="K183" s="41">
        <v>0</v>
      </c>
      <c r="L183" s="41"/>
      <c r="M183" s="41"/>
    </row>
    <row r="184" spans="1:13" x14ac:dyDescent="0.15">
      <c r="A184" s="35" t="s">
        <v>131</v>
      </c>
      <c r="B184" s="47">
        <v>424</v>
      </c>
      <c r="C184" s="47" t="s">
        <v>282</v>
      </c>
      <c r="D184" s="36" t="s">
        <v>36</v>
      </c>
      <c r="E184" s="37">
        <v>618</v>
      </c>
      <c r="F184" s="36" t="s">
        <v>285</v>
      </c>
      <c r="G184" s="39">
        <v>2.41</v>
      </c>
      <c r="H184" s="36" t="s">
        <v>102</v>
      </c>
      <c r="I184" s="39">
        <v>2.15</v>
      </c>
      <c r="J184" s="41">
        <v>0</v>
      </c>
      <c r="K184" s="41">
        <v>0</v>
      </c>
      <c r="L184" s="41"/>
      <c r="M184" s="41"/>
    </row>
    <row r="185" spans="1:13" x14ac:dyDescent="0.15">
      <c r="A185" s="35" t="s">
        <v>131</v>
      </c>
      <c r="B185" s="47">
        <v>424</v>
      </c>
      <c r="C185" s="47" t="s">
        <v>282</v>
      </c>
      <c r="D185" s="36" t="s">
        <v>36</v>
      </c>
      <c r="E185" s="37">
        <v>821</v>
      </c>
      <c r="F185" s="36" t="s">
        <v>286</v>
      </c>
      <c r="G185" s="39">
        <v>2.72</v>
      </c>
      <c r="H185" s="36" t="s">
        <v>102</v>
      </c>
      <c r="I185" s="39">
        <v>3.07</v>
      </c>
      <c r="J185" s="41">
        <v>0</v>
      </c>
      <c r="K185" s="41">
        <v>0</v>
      </c>
      <c r="L185" s="41">
        <v>0</v>
      </c>
      <c r="M185" s="41">
        <v>0</v>
      </c>
    </row>
    <row r="186" spans="1:13" x14ac:dyDescent="0.15">
      <c r="A186" s="35" t="s">
        <v>131</v>
      </c>
      <c r="B186" s="47">
        <v>424</v>
      </c>
      <c r="C186" s="47" t="s">
        <v>282</v>
      </c>
      <c r="D186" s="36" t="s">
        <v>36</v>
      </c>
      <c r="E186" s="37">
        <v>789.5</v>
      </c>
      <c r="F186" s="36" t="s">
        <v>287</v>
      </c>
      <c r="G186" s="39">
        <v>3.02</v>
      </c>
      <c r="H186" s="36" t="s">
        <v>102</v>
      </c>
      <c r="I186" s="39">
        <v>4.08</v>
      </c>
      <c r="J186" s="41">
        <v>789500</v>
      </c>
      <c r="K186" s="41">
        <v>16217285</v>
      </c>
      <c r="L186" s="41">
        <v>1553573</v>
      </c>
      <c r="M186" s="41">
        <v>17770858</v>
      </c>
    </row>
    <row r="187" spans="1:13" x14ac:dyDescent="0.15">
      <c r="A187" s="35" t="s">
        <v>131</v>
      </c>
      <c r="B187" s="47">
        <v>424</v>
      </c>
      <c r="C187" s="47" t="s">
        <v>282</v>
      </c>
      <c r="D187" s="36" t="s">
        <v>36</v>
      </c>
      <c r="E187" s="37">
        <v>764</v>
      </c>
      <c r="F187" s="36" t="s">
        <v>288</v>
      </c>
      <c r="G187" s="39">
        <v>3.07</v>
      </c>
      <c r="H187" s="36" t="s">
        <v>102</v>
      </c>
      <c r="I187" s="39">
        <v>5.09</v>
      </c>
      <c r="J187" s="41">
        <v>764000</v>
      </c>
      <c r="K187" s="41">
        <v>15693484</v>
      </c>
      <c r="L187" s="41">
        <v>1529436</v>
      </c>
      <c r="M187" s="41">
        <v>17222920</v>
      </c>
    </row>
    <row r="188" spans="1:13" x14ac:dyDescent="0.15">
      <c r="A188" s="35" t="s">
        <v>131</v>
      </c>
      <c r="B188" s="47">
        <v>424</v>
      </c>
      <c r="C188" s="47" t="s">
        <v>282</v>
      </c>
      <c r="D188" s="36" t="s">
        <v>36</v>
      </c>
      <c r="E188" s="37">
        <v>738.5</v>
      </c>
      <c r="F188" s="36" t="s">
        <v>289</v>
      </c>
      <c r="G188" s="39">
        <v>3.12</v>
      </c>
      <c r="H188" s="36" t="s">
        <v>102</v>
      </c>
      <c r="I188" s="39">
        <v>6.11</v>
      </c>
      <c r="J188" s="41">
        <v>738500</v>
      </c>
      <c r="K188" s="41">
        <v>15169684</v>
      </c>
      <c r="L188" s="41">
        <v>1503593</v>
      </c>
      <c r="M188" s="41">
        <v>16673277</v>
      </c>
    </row>
    <row r="189" spans="1:13" x14ac:dyDescent="0.15">
      <c r="A189" s="35" t="s">
        <v>131</v>
      </c>
      <c r="B189" s="47">
        <v>424</v>
      </c>
      <c r="C189" s="47" t="s">
        <v>282</v>
      </c>
      <c r="D189" s="36" t="s">
        <v>36</v>
      </c>
      <c r="E189" s="37">
        <v>708</v>
      </c>
      <c r="F189" s="36" t="s">
        <v>290</v>
      </c>
      <c r="G189" s="39">
        <v>3.17</v>
      </c>
      <c r="H189" s="36" t="s">
        <v>102</v>
      </c>
      <c r="I189" s="39">
        <v>7.13</v>
      </c>
      <c r="J189" s="41">
        <v>708000</v>
      </c>
      <c r="K189" s="41">
        <v>14543177</v>
      </c>
      <c r="L189" s="41">
        <v>1465690</v>
      </c>
      <c r="M189" s="41">
        <v>16008867</v>
      </c>
    </row>
    <row r="190" spans="1:13" x14ac:dyDescent="0.15">
      <c r="A190" s="35" t="s">
        <v>131</v>
      </c>
      <c r="B190" s="47">
        <v>424</v>
      </c>
      <c r="C190" s="47" t="s">
        <v>282</v>
      </c>
      <c r="D190" s="36" t="s">
        <v>36</v>
      </c>
      <c r="E190" s="48">
        <v>1E-3</v>
      </c>
      <c r="F190" s="36" t="s">
        <v>291</v>
      </c>
      <c r="G190" s="39">
        <v>0</v>
      </c>
      <c r="H190" s="36" t="s">
        <v>102</v>
      </c>
      <c r="I190" s="39">
        <v>7.13</v>
      </c>
      <c r="J190" s="41">
        <v>1</v>
      </c>
      <c r="K190" s="41">
        <v>21</v>
      </c>
      <c r="L190" s="41">
        <v>0</v>
      </c>
      <c r="M190" s="41">
        <v>21</v>
      </c>
    </row>
    <row r="191" spans="1:13" x14ac:dyDescent="0.15">
      <c r="A191" s="35"/>
      <c r="B191" s="47"/>
      <c r="C191" s="47"/>
      <c r="D191" s="36"/>
      <c r="E191" s="37"/>
      <c r="F191" s="36"/>
      <c r="G191" s="39"/>
      <c r="H191" s="47"/>
      <c r="I191" s="39"/>
      <c r="J191" s="41"/>
      <c r="K191" s="41"/>
      <c r="L191" s="41"/>
      <c r="M191" s="41"/>
    </row>
    <row r="192" spans="1:13" x14ac:dyDescent="0.15">
      <c r="A192" s="35" t="s">
        <v>292</v>
      </c>
      <c r="B192" s="47">
        <v>430</v>
      </c>
      <c r="C192" s="47" t="s">
        <v>293</v>
      </c>
      <c r="D192" s="36" t="s">
        <v>36</v>
      </c>
      <c r="E192" s="50">
        <v>3660</v>
      </c>
      <c r="F192" s="36" t="s">
        <v>294</v>
      </c>
      <c r="G192" s="39">
        <v>3</v>
      </c>
      <c r="H192" s="47" t="s">
        <v>164</v>
      </c>
      <c r="I192" s="39">
        <v>11.42</v>
      </c>
      <c r="J192" s="41">
        <v>3010326.21</v>
      </c>
      <c r="K192" s="41">
        <v>61835743</v>
      </c>
      <c r="L192" s="41">
        <v>588319</v>
      </c>
      <c r="M192" s="41">
        <v>62424062</v>
      </c>
    </row>
    <row r="193" spans="1:13" x14ac:dyDescent="0.15">
      <c r="A193" s="35" t="s">
        <v>292</v>
      </c>
      <c r="B193" s="47">
        <v>430</v>
      </c>
      <c r="C193" s="47" t="s">
        <v>293</v>
      </c>
      <c r="D193" s="36" t="s">
        <v>36</v>
      </c>
      <c r="E193" s="50">
        <v>479</v>
      </c>
      <c r="F193" s="36" t="s">
        <v>295</v>
      </c>
      <c r="G193" s="39">
        <v>4</v>
      </c>
      <c r="H193" s="47" t="s">
        <v>164</v>
      </c>
      <c r="I193" s="39">
        <v>11.42</v>
      </c>
      <c r="J193" s="41">
        <v>492498.03</v>
      </c>
      <c r="K193" s="41">
        <v>10116505</v>
      </c>
      <c r="L193" s="41">
        <v>125364</v>
      </c>
      <c r="M193" s="41">
        <v>10241869</v>
      </c>
    </row>
    <row r="194" spans="1:13" x14ac:dyDescent="0.15">
      <c r="A194" s="35" t="s">
        <v>296</v>
      </c>
      <c r="B194" s="47">
        <v>430</v>
      </c>
      <c r="C194" s="47" t="s">
        <v>293</v>
      </c>
      <c r="D194" s="36" t="s">
        <v>36</v>
      </c>
      <c r="E194" s="50">
        <v>1.5289999999999999</v>
      </c>
      <c r="F194" s="36" t="s">
        <v>297</v>
      </c>
      <c r="G194" s="39">
        <v>10</v>
      </c>
      <c r="H194" s="47" t="s">
        <v>164</v>
      </c>
      <c r="I194" s="39">
        <v>11.42</v>
      </c>
      <c r="J194" s="41">
        <v>1948.26</v>
      </c>
      <c r="K194" s="41">
        <v>40020</v>
      </c>
      <c r="L194" s="41">
        <v>1378</v>
      </c>
      <c r="M194" s="41">
        <v>41398</v>
      </c>
    </row>
    <row r="195" spans="1:13" x14ac:dyDescent="0.15">
      <c r="A195" s="35" t="s">
        <v>298</v>
      </c>
      <c r="B195" s="47">
        <v>436</v>
      </c>
      <c r="C195" s="47" t="s">
        <v>299</v>
      </c>
      <c r="D195" s="36" t="s">
        <v>187</v>
      </c>
      <c r="E195" s="50">
        <v>22000000</v>
      </c>
      <c r="F195" s="47" t="s">
        <v>300</v>
      </c>
      <c r="G195" s="39">
        <v>5.5</v>
      </c>
      <c r="H195" s="47" t="s">
        <v>164</v>
      </c>
      <c r="I195" s="39">
        <v>6</v>
      </c>
      <c r="J195" s="41">
        <v>22000000000</v>
      </c>
      <c r="K195" s="41">
        <v>22000000</v>
      </c>
      <c r="L195" s="41">
        <v>129441</v>
      </c>
      <c r="M195" s="41">
        <v>22129441</v>
      </c>
    </row>
    <row r="196" spans="1:13" x14ac:dyDescent="0.15">
      <c r="A196" s="35" t="s">
        <v>247</v>
      </c>
      <c r="B196" s="47">
        <v>436</v>
      </c>
      <c r="C196" s="47" t="s">
        <v>299</v>
      </c>
      <c r="D196" s="36" t="s">
        <v>187</v>
      </c>
      <c r="E196" s="50">
        <v>14100000</v>
      </c>
      <c r="F196" s="47" t="s">
        <v>301</v>
      </c>
      <c r="G196" s="39">
        <v>10</v>
      </c>
      <c r="H196" s="47" t="s">
        <v>164</v>
      </c>
      <c r="I196" s="39">
        <v>6</v>
      </c>
      <c r="J196" s="41">
        <v>18325211546</v>
      </c>
      <c r="K196" s="41">
        <v>18325212</v>
      </c>
      <c r="L196" s="41">
        <v>192346</v>
      </c>
      <c r="M196" s="41">
        <v>18517558</v>
      </c>
    </row>
    <row r="197" spans="1:13" x14ac:dyDescent="0.15">
      <c r="A197" s="35"/>
      <c r="B197" s="47"/>
      <c r="C197" s="47"/>
      <c r="D197" s="36"/>
      <c r="E197" s="50"/>
      <c r="F197" s="47"/>
      <c r="G197" s="39"/>
      <c r="H197" s="47"/>
      <c r="I197" s="39"/>
      <c r="J197" s="41"/>
      <c r="K197" s="41"/>
      <c r="L197" s="41"/>
      <c r="M197" s="41"/>
    </row>
    <row r="198" spans="1:13" x14ac:dyDescent="0.15">
      <c r="A198" s="35" t="s">
        <v>147</v>
      </c>
      <c r="B198" s="47">
        <v>437</v>
      </c>
      <c r="C198" s="47" t="s">
        <v>302</v>
      </c>
      <c r="D198" s="36" t="s">
        <v>36</v>
      </c>
      <c r="E198" s="50">
        <v>110</v>
      </c>
      <c r="F198" s="36" t="s">
        <v>303</v>
      </c>
      <c r="G198" s="39">
        <v>3</v>
      </c>
      <c r="H198" s="47" t="s">
        <v>63</v>
      </c>
      <c r="I198" s="39">
        <v>7</v>
      </c>
      <c r="J198" s="41">
        <v>58829.15</v>
      </c>
      <c r="K198" s="41">
        <v>1208422</v>
      </c>
      <c r="L198" s="41">
        <v>3876</v>
      </c>
      <c r="M198" s="41">
        <v>1212298</v>
      </c>
    </row>
    <row r="199" spans="1:13" x14ac:dyDescent="0.15">
      <c r="A199" s="35" t="s">
        <v>147</v>
      </c>
      <c r="B199" s="47">
        <v>437</v>
      </c>
      <c r="C199" s="47" t="s">
        <v>302</v>
      </c>
      <c r="D199" s="36" t="s">
        <v>36</v>
      </c>
      <c r="E199" s="50">
        <v>33</v>
      </c>
      <c r="F199" s="36" t="s">
        <v>304</v>
      </c>
      <c r="G199" s="39">
        <v>3</v>
      </c>
      <c r="H199" s="47" t="s">
        <v>63</v>
      </c>
      <c r="I199" s="39">
        <v>7</v>
      </c>
      <c r="J199" s="41">
        <v>17648.75</v>
      </c>
      <c r="K199" s="41">
        <v>362527</v>
      </c>
      <c r="L199" s="41">
        <v>1162</v>
      </c>
      <c r="M199" s="41">
        <v>363689</v>
      </c>
    </row>
    <row r="200" spans="1:13" x14ac:dyDescent="0.15">
      <c r="A200" s="35" t="s">
        <v>147</v>
      </c>
      <c r="B200" s="47">
        <v>437</v>
      </c>
      <c r="C200" s="47" t="s">
        <v>302</v>
      </c>
      <c r="D200" s="36" t="s">
        <v>36</v>
      </c>
      <c r="E200" s="50">
        <v>260</v>
      </c>
      <c r="F200" s="36" t="s">
        <v>305</v>
      </c>
      <c r="G200" s="39">
        <v>4.2</v>
      </c>
      <c r="H200" s="47" t="s">
        <v>63</v>
      </c>
      <c r="I200" s="39">
        <v>20</v>
      </c>
      <c r="J200" s="41">
        <v>237213.86</v>
      </c>
      <c r="K200" s="41">
        <v>4872660</v>
      </c>
      <c r="L200" s="41">
        <v>21766</v>
      </c>
      <c r="M200" s="41">
        <v>4894426</v>
      </c>
    </row>
    <row r="201" spans="1:13" x14ac:dyDescent="0.15">
      <c r="A201" s="35" t="s">
        <v>147</v>
      </c>
      <c r="B201" s="47">
        <v>437</v>
      </c>
      <c r="C201" s="47" t="s">
        <v>302</v>
      </c>
      <c r="D201" s="36" t="s">
        <v>36</v>
      </c>
      <c r="E201" s="50">
        <v>68</v>
      </c>
      <c r="F201" s="36" t="s">
        <v>306</v>
      </c>
      <c r="G201" s="39">
        <v>4.2</v>
      </c>
      <c r="H201" s="47" t="s">
        <v>63</v>
      </c>
      <c r="I201" s="39">
        <v>20</v>
      </c>
      <c r="J201" s="41">
        <v>62040.55</v>
      </c>
      <c r="K201" s="41">
        <v>1274388</v>
      </c>
      <c r="L201" s="41">
        <v>5693</v>
      </c>
      <c r="M201" s="41">
        <v>1280081</v>
      </c>
    </row>
    <row r="202" spans="1:13" x14ac:dyDescent="0.15">
      <c r="A202" s="35" t="s">
        <v>307</v>
      </c>
      <c r="B202" s="47">
        <v>437</v>
      </c>
      <c r="C202" s="47" t="s">
        <v>302</v>
      </c>
      <c r="D202" s="36" t="s">
        <v>36</v>
      </c>
      <c r="E202" s="53">
        <v>132</v>
      </c>
      <c r="F202" s="36" t="s">
        <v>308</v>
      </c>
      <c r="G202" s="39">
        <v>4.2</v>
      </c>
      <c r="H202" s="47" t="s">
        <v>63</v>
      </c>
      <c r="I202" s="39">
        <v>20</v>
      </c>
      <c r="J202" s="41">
        <v>114209.36</v>
      </c>
      <c r="K202" s="41">
        <v>2345998</v>
      </c>
      <c r="L202" s="41">
        <v>10480</v>
      </c>
      <c r="M202" s="41">
        <v>2356478</v>
      </c>
    </row>
    <row r="203" spans="1:13" x14ac:dyDescent="0.15">
      <c r="A203" s="35" t="s">
        <v>309</v>
      </c>
      <c r="B203" s="47">
        <v>437</v>
      </c>
      <c r="C203" s="47" t="s">
        <v>302</v>
      </c>
      <c r="D203" s="36" t="s">
        <v>36</v>
      </c>
      <c r="E203" s="53">
        <v>55</v>
      </c>
      <c r="F203" s="36" t="s">
        <v>310</v>
      </c>
      <c r="G203" s="39">
        <v>4.2</v>
      </c>
      <c r="H203" s="47" t="s">
        <v>63</v>
      </c>
      <c r="I203" s="39">
        <v>20</v>
      </c>
      <c r="J203" s="41">
        <v>57109.24</v>
      </c>
      <c r="K203" s="41">
        <v>1173093</v>
      </c>
      <c r="L203" s="41">
        <v>5240</v>
      </c>
      <c r="M203" s="41">
        <v>1178333</v>
      </c>
    </row>
    <row r="204" spans="1:13" x14ac:dyDescent="0.15">
      <c r="A204" s="35" t="s">
        <v>309</v>
      </c>
      <c r="B204" s="47">
        <v>437</v>
      </c>
      <c r="C204" s="47" t="s">
        <v>302</v>
      </c>
      <c r="D204" s="36" t="s">
        <v>36</v>
      </c>
      <c r="E204" s="53">
        <v>1</v>
      </c>
      <c r="F204" s="36" t="s">
        <v>311</v>
      </c>
      <c r="G204" s="39">
        <v>4.2</v>
      </c>
      <c r="H204" s="47" t="s">
        <v>63</v>
      </c>
      <c r="I204" s="39">
        <v>20</v>
      </c>
      <c r="J204" s="41">
        <v>1119.79</v>
      </c>
      <c r="K204" s="41">
        <v>23002</v>
      </c>
      <c r="L204" s="41">
        <v>103</v>
      </c>
      <c r="M204" s="41">
        <v>23105</v>
      </c>
    </row>
    <row r="205" spans="1:13" x14ac:dyDescent="0.15">
      <c r="A205" s="35" t="s">
        <v>312</v>
      </c>
      <c r="B205" s="47">
        <v>437</v>
      </c>
      <c r="C205" s="47" t="s">
        <v>313</v>
      </c>
      <c r="D205" s="36" t="s">
        <v>36</v>
      </c>
      <c r="E205" s="37">
        <v>110</v>
      </c>
      <c r="F205" s="36" t="s">
        <v>314</v>
      </c>
      <c r="G205" s="39">
        <v>3</v>
      </c>
      <c r="H205" s="47" t="s">
        <v>63</v>
      </c>
      <c r="I205" s="39">
        <v>5.93</v>
      </c>
      <c r="J205" s="41">
        <v>82381.179999999993</v>
      </c>
      <c r="K205" s="41">
        <v>1692209</v>
      </c>
      <c r="L205" s="41">
        <v>5428</v>
      </c>
      <c r="M205" s="41">
        <v>1697637</v>
      </c>
    </row>
    <row r="206" spans="1:13" x14ac:dyDescent="0.15">
      <c r="A206" s="35" t="s">
        <v>315</v>
      </c>
      <c r="B206" s="47">
        <v>437</v>
      </c>
      <c r="C206" s="47" t="s">
        <v>313</v>
      </c>
      <c r="D206" s="36" t="s">
        <v>36</v>
      </c>
      <c r="E206" s="37">
        <v>33</v>
      </c>
      <c r="F206" s="36" t="s">
        <v>316</v>
      </c>
      <c r="G206" s="39">
        <v>3</v>
      </c>
      <c r="H206" s="47" t="s">
        <v>63</v>
      </c>
      <c r="I206" s="39">
        <v>5.93</v>
      </c>
      <c r="J206" s="41">
        <v>24714.36</v>
      </c>
      <c r="K206" s="41">
        <v>507663</v>
      </c>
      <c r="L206" s="41">
        <v>1628</v>
      </c>
      <c r="M206" s="41">
        <v>509291</v>
      </c>
    </row>
    <row r="207" spans="1:13" x14ac:dyDescent="0.15">
      <c r="A207" s="35" t="s">
        <v>312</v>
      </c>
      <c r="B207" s="47">
        <v>437</v>
      </c>
      <c r="C207" s="47" t="s">
        <v>313</v>
      </c>
      <c r="D207" s="36" t="s">
        <v>36</v>
      </c>
      <c r="E207" s="37">
        <v>375</v>
      </c>
      <c r="F207" s="36" t="s">
        <v>317</v>
      </c>
      <c r="G207" s="39">
        <v>4.2</v>
      </c>
      <c r="H207" s="47" t="s">
        <v>63</v>
      </c>
      <c r="I207" s="39">
        <v>19.75</v>
      </c>
      <c r="J207" s="41">
        <v>363207.38</v>
      </c>
      <c r="K207" s="41">
        <v>7460719</v>
      </c>
      <c r="L207" s="41">
        <v>33326</v>
      </c>
      <c r="M207" s="41">
        <v>7494045</v>
      </c>
    </row>
    <row r="208" spans="1:13" x14ac:dyDescent="0.15">
      <c r="A208" s="35" t="s">
        <v>312</v>
      </c>
      <c r="B208" s="47">
        <v>437</v>
      </c>
      <c r="C208" s="47" t="s">
        <v>313</v>
      </c>
      <c r="D208" s="36" t="s">
        <v>36</v>
      </c>
      <c r="E208" s="37">
        <v>99</v>
      </c>
      <c r="F208" s="36" t="s">
        <v>318</v>
      </c>
      <c r="G208" s="39">
        <v>4.2</v>
      </c>
      <c r="H208" s="47" t="s">
        <v>63</v>
      </c>
      <c r="I208" s="39">
        <v>19.75</v>
      </c>
      <c r="J208" s="41">
        <v>95886.75</v>
      </c>
      <c r="K208" s="41">
        <v>1969630</v>
      </c>
      <c r="L208" s="41">
        <v>8796</v>
      </c>
      <c r="M208" s="41">
        <v>1978426</v>
      </c>
    </row>
    <row r="209" spans="1:13" x14ac:dyDescent="0.15">
      <c r="A209" s="35" t="s">
        <v>312</v>
      </c>
      <c r="B209" s="47">
        <v>437</v>
      </c>
      <c r="C209" s="47" t="s">
        <v>313</v>
      </c>
      <c r="D209" s="36" t="s">
        <v>36</v>
      </c>
      <c r="E209" s="37">
        <v>93</v>
      </c>
      <c r="F209" s="36" t="s">
        <v>319</v>
      </c>
      <c r="G209" s="39">
        <v>4.2</v>
      </c>
      <c r="H209" s="47" t="s">
        <v>63</v>
      </c>
      <c r="I209" s="39">
        <v>19.75</v>
      </c>
      <c r="J209" s="41">
        <v>90738.79</v>
      </c>
      <c r="K209" s="41">
        <v>1863885</v>
      </c>
      <c r="L209" s="41">
        <v>8326</v>
      </c>
      <c r="M209" s="41">
        <v>1872211</v>
      </c>
    </row>
    <row r="210" spans="1:13" x14ac:dyDescent="0.15">
      <c r="A210" s="35" t="s">
        <v>320</v>
      </c>
      <c r="B210" s="47">
        <v>437</v>
      </c>
      <c r="C210" s="47" t="s">
        <v>313</v>
      </c>
      <c r="D210" s="36" t="s">
        <v>36</v>
      </c>
      <c r="E210" s="37">
        <v>122</v>
      </c>
      <c r="F210" s="36" t="s">
        <v>321</v>
      </c>
      <c r="G210" s="39">
        <v>4.2</v>
      </c>
      <c r="H210" s="47" t="s">
        <v>63</v>
      </c>
      <c r="I210" s="39">
        <v>19.75</v>
      </c>
      <c r="J210" s="41">
        <v>127201.98</v>
      </c>
      <c r="K210" s="41">
        <v>2612883</v>
      </c>
      <c r="L210" s="41">
        <v>11671</v>
      </c>
      <c r="M210" s="41">
        <v>2624554</v>
      </c>
    </row>
    <row r="211" spans="1:13" x14ac:dyDescent="0.15">
      <c r="A211" s="35" t="s">
        <v>320</v>
      </c>
      <c r="B211" s="47">
        <v>437</v>
      </c>
      <c r="C211" s="47" t="s">
        <v>313</v>
      </c>
      <c r="D211" s="36" t="s">
        <v>36</v>
      </c>
      <c r="E211" s="37">
        <v>1</v>
      </c>
      <c r="F211" s="36" t="s">
        <v>322</v>
      </c>
      <c r="G211" s="39">
        <v>4.2</v>
      </c>
      <c r="H211" s="47" t="s">
        <v>63</v>
      </c>
      <c r="I211" s="39">
        <v>19.75</v>
      </c>
      <c r="J211" s="41">
        <v>1060.02</v>
      </c>
      <c r="K211" s="41">
        <v>21774</v>
      </c>
      <c r="L211" s="41">
        <v>97</v>
      </c>
      <c r="M211" s="41">
        <v>21871</v>
      </c>
    </row>
    <row r="212" spans="1:13" x14ac:dyDescent="0.15">
      <c r="A212" s="35"/>
      <c r="B212" s="47"/>
      <c r="C212" s="47"/>
      <c r="D212" s="36"/>
      <c r="E212" s="37"/>
      <c r="F212" s="36"/>
      <c r="G212" s="39"/>
      <c r="H212" s="47"/>
      <c r="I212" s="39"/>
      <c r="J212" s="41"/>
      <c r="K212" s="41"/>
      <c r="L212" s="41"/>
      <c r="M212" s="41"/>
    </row>
    <row r="213" spans="1:13" x14ac:dyDescent="0.15">
      <c r="A213" s="35" t="s">
        <v>244</v>
      </c>
      <c r="B213" s="47">
        <v>441</v>
      </c>
      <c r="C213" s="47" t="s">
        <v>323</v>
      </c>
      <c r="D213" s="36" t="s">
        <v>187</v>
      </c>
      <c r="E213" s="37">
        <v>17200000</v>
      </c>
      <c r="F213" s="36" t="s">
        <v>324</v>
      </c>
      <c r="G213" s="39">
        <v>6</v>
      </c>
      <c r="H213" s="47" t="s">
        <v>189</v>
      </c>
      <c r="I213" s="39">
        <v>4</v>
      </c>
      <c r="J213" s="41">
        <v>3178167723</v>
      </c>
      <c r="K213" s="41">
        <v>3178168</v>
      </c>
      <c r="L213" s="41">
        <v>46519</v>
      </c>
      <c r="M213" s="41">
        <v>3224687</v>
      </c>
    </row>
    <row r="214" spans="1:13" x14ac:dyDescent="0.15">
      <c r="A214" s="35" t="s">
        <v>325</v>
      </c>
      <c r="B214" s="47">
        <v>441</v>
      </c>
      <c r="C214" s="47" t="s">
        <v>323</v>
      </c>
      <c r="D214" s="36" t="s">
        <v>187</v>
      </c>
      <c r="E214" s="37">
        <v>2500000</v>
      </c>
      <c r="F214" s="36" t="s">
        <v>326</v>
      </c>
      <c r="G214" s="39">
        <v>10</v>
      </c>
      <c r="H214" s="47" t="s">
        <v>189</v>
      </c>
      <c r="I214" s="39">
        <v>4</v>
      </c>
      <c r="J214" s="41">
        <v>12690587</v>
      </c>
      <c r="K214" s="41">
        <v>12691</v>
      </c>
      <c r="L214" s="41">
        <v>305</v>
      </c>
      <c r="M214" s="41">
        <v>12996</v>
      </c>
    </row>
    <row r="215" spans="1:13" x14ac:dyDescent="0.15">
      <c r="A215" s="35" t="s">
        <v>271</v>
      </c>
      <c r="B215" s="47">
        <v>442</v>
      </c>
      <c r="C215" s="47" t="s">
        <v>327</v>
      </c>
      <c r="D215" s="36" t="s">
        <v>187</v>
      </c>
      <c r="E215" s="37">
        <v>30700000</v>
      </c>
      <c r="F215" s="36" t="s">
        <v>276</v>
      </c>
      <c r="G215" s="39">
        <v>6</v>
      </c>
      <c r="H215" s="47" t="s">
        <v>164</v>
      </c>
      <c r="I215" s="39">
        <v>6.25</v>
      </c>
      <c r="J215" s="41">
        <v>30700000000</v>
      </c>
      <c r="K215" s="41">
        <v>30700000</v>
      </c>
      <c r="L215" s="41">
        <v>146897</v>
      </c>
      <c r="M215" s="41">
        <v>30846897</v>
      </c>
    </row>
    <row r="216" spans="1:13" x14ac:dyDescent="0.15">
      <c r="A216" s="35" t="s">
        <v>271</v>
      </c>
      <c r="B216" s="47">
        <v>442</v>
      </c>
      <c r="C216" s="47" t="s">
        <v>327</v>
      </c>
      <c r="D216" s="36" t="s">
        <v>187</v>
      </c>
      <c r="E216" s="37">
        <v>18000</v>
      </c>
      <c r="F216" s="36" t="s">
        <v>277</v>
      </c>
      <c r="G216" s="39">
        <v>0</v>
      </c>
      <c r="H216" s="47" t="s">
        <v>164</v>
      </c>
      <c r="I216" s="39">
        <v>6.5</v>
      </c>
      <c r="J216" s="41">
        <v>18000000</v>
      </c>
      <c r="K216" s="41">
        <v>18000</v>
      </c>
      <c r="L216" s="41">
        <v>0</v>
      </c>
      <c r="M216" s="41">
        <v>18000</v>
      </c>
    </row>
    <row r="217" spans="1:13" x14ac:dyDescent="0.15">
      <c r="A217" s="35" t="s">
        <v>67</v>
      </c>
      <c r="B217" s="47">
        <v>449</v>
      </c>
      <c r="C217" s="47" t="s">
        <v>328</v>
      </c>
      <c r="D217" s="36" t="s">
        <v>36</v>
      </c>
      <c r="E217" s="37">
        <v>162</v>
      </c>
      <c r="F217" s="36" t="s">
        <v>273</v>
      </c>
      <c r="G217" s="39">
        <v>4.8</v>
      </c>
      <c r="H217" s="36" t="s">
        <v>55</v>
      </c>
      <c r="I217" s="39">
        <v>7.75</v>
      </c>
      <c r="J217" s="41">
        <v>117949.61</v>
      </c>
      <c r="K217" s="41">
        <v>2422828</v>
      </c>
      <c r="L217" s="41">
        <v>9314</v>
      </c>
      <c r="M217" s="41">
        <v>2432142</v>
      </c>
    </row>
    <row r="218" spans="1:13" x14ac:dyDescent="0.15">
      <c r="A218" s="35" t="s">
        <v>329</v>
      </c>
      <c r="B218" s="47">
        <v>449</v>
      </c>
      <c r="C218" s="47" t="s">
        <v>328</v>
      </c>
      <c r="D218" s="36" t="s">
        <v>36</v>
      </c>
      <c r="E218" s="37">
        <v>50</v>
      </c>
      <c r="F218" s="36" t="s">
        <v>274</v>
      </c>
      <c r="G218" s="39">
        <v>5.4</v>
      </c>
      <c r="H218" s="36" t="s">
        <v>55</v>
      </c>
      <c r="I218" s="39">
        <v>14.75</v>
      </c>
      <c r="J218" s="41">
        <v>57271.95</v>
      </c>
      <c r="K218" s="41">
        <v>1176435</v>
      </c>
      <c r="L218" s="41">
        <v>0</v>
      </c>
      <c r="M218" s="41">
        <v>1176435</v>
      </c>
    </row>
    <row r="219" spans="1:13" x14ac:dyDescent="0.15">
      <c r="A219" s="35" t="s">
        <v>329</v>
      </c>
      <c r="B219" s="47">
        <v>449</v>
      </c>
      <c r="C219" s="47" t="s">
        <v>328</v>
      </c>
      <c r="D219" s="36" t="s">
        <v>36</v>
      </c>
      <c r="E219" s="37">
        <v>59.52</v>
      </c>
      <c r="F219" s="36" t="s">
        <v>279</v>
      </c>
      <c r="G219" s="39">
        <v>4.5</v>
      </c>
      <c r="H219" s="36" t="s">
        <v>55</v>
      </c>
      <c r="I219" s="39">
        <v>15</v>
      </c>
      <c r="J219" s="41">
        <v>66683.41</v>
      </c>
      <c r="K219" s="41">
        <v>1369758</v>
      </c>
      <c r="L219" s="41">
        <v>0</v>
      </c>
      <c r="M219" s="41">
        <v>1369758</v>
      </c>
    </row>
    <row r="220" spans="1:13" x14ac:dyDescent="0.15">
      <c r="A220" s="35" t="s">
        <v>271</v>
      </c>
      <c r="B220" s="47">
        <v>450</v>
      </c>
      <c r="C220" s="47" t="s">
        <v>330</v>
      </c>
      <c r="D220" s="36" t="s">
        <v>187</v>
      </c>
      <c r="E220" s="37">
        <v>30420000</v>
      </c>
      <c r="F220" s="36" t="s">
        <v>324</v>
      </c>
      <c r="G220" s="39">
        <v>6.5</v>
      </c>
      <c r="H220" s="47" t="s">
        <v>164</v>
      </c>
      <c r="I220" s="39">
        <v>6.5</v>
      </c>
      <c r="J220" s="41">
        <v>30420000000</v>
      </c>
      <c r="K220" s="41">
        <v>30420000</v>
      </c>
      <c r="L220" s="41">
        <v>314811</v>
      </c>
      <c r="M220" s="41">
        <v>30734811</v>
      </c>
    </row>
    <row r="221" spans="1:13" x14ac:dyDescent="0.15">
      <c r="A221" s="35" t="s">
        <v>202</v>
      </c>
      <c r="B221" s="47">
        <v>450</v>
      </c>
      <c r="C221" s="47" t="s">
        <v>330</v>
      </c>
      <c r="D221" s="36" t="s">
        <v>187</v>
      </c>
      <c r="E221" s="37">
        <v>19580000</v>
      </c>
      <c r="F221" s="36" t="s">
        <v>326</v>
      </c>
      <c r="G221" s="39">
        <v>5</v>
      </c>
      <c r="H221" s="47" t="s">
        <v>164</v>
      </c>
      <c r="I221" s="39">
        <v>9.75</v>
      </c>
      <c r="J221" s="41">
        <v>22120038996</v>
      </c>
      <c r="K221" s="41">
        <v>22120039</v>
      </c>
      <c r="L221" s="41">
        <v>177040</v>
      </c>
      <c r="M221" s="41">
        <v>22297079</v>
      </c>
    </row>
    <row r="222" spans="1:13" x14ac:dyDescent="0.15">
      <c r="A222" s="35" t="s">
        <v>331</v>
      </c>
      <c r="B222" s="47">
        <v>450</v>
      </c>
      <c r="C222" s="47" t="s">
        <v>332</v>
      </c>
      <c r="D222" s="36" t="s">
        <v>187</v>
      </c>
      <c r="E222" s="37">
        <v>21280000</v>
      </c>
      <c r="F222" s="36" t="s">
        <v>333</v>
      </c>
      <c r="G222" s="39">
        <v>6</v>
      </c>
      <c r="H222" s="47" t="s">
        <v>164</v>
      </c>
      <c r="I222" s="39">
        <v>5.3</v>
      </c>
      <c r="J222" s="41">
        <v>21280000000</v>
      </c>
      <c r="K222" s="41">
        <v>21280000</v>
      </c>
      <c r="L222" s="41">
        <v>203647</v>
      </c>
      <c r="M222" s="41">
        <v>21483647</v>
      </c>
    </row>
    <row r="223" spans="1:13" x14ac:dyDescent="0.15">
      <c r="A223" s="35" t="s">
        <v>334</v>
      </c>
      <c r="B223" s="47">
        <v>450</v>
      </c>
      <c r="C223" s="47" t="s">
        <v>332</v>
      </c>
      <c r="D223" s="36" t="s">
        <v>187</v>
      </c>
      <c r="E223" s="37">
        <v>13720000</v>
      </c>
      <c r="F223" s="36" t="s">
        <v>335</v>
      </c>
      <c r="G223" s="39">
        <v>2</v>
      </c>
      <c r="H223" s="47" t="s">
        <v>164</v>
      </c>
      <c r="I223" s="39">
        <v>8.5</v>
      </c>
      <c r="J223" s="41">
        <v>14063856128</v>
      </c>
      <c r="K223" s="41">
        <v>14063856</v>
      </c>
      <c r="L223" s="41">
        <v>45521</v>
      </c>
      <c r="M223" s="41">
        <v>14109377</v>
      </c>
    </row>
    <row r="224" spans="1:13" x14ac:dyDescent="0.15">
      <c r="A224" s="35"/>
      <c r="B224" s="47"/>
      <c r="C224" s="47"/>
      <c r="D224" s="36"/>
      <c r="E224" s="37"/>
      <c r="F224" s="36"/>
      <c r="G224" s="39"/>
      <c r="H224" s="47"/>
      <c r="I224" s="39"/>
      <c r="J224" s="41"/>
      <c r="K224" s="41"/>
      <c r="L224" s="41"/>
      <c r="M224" s="41"/>
    </row>
    <row r="225" spans="1:13" x14ac:dyDescent="0.15">
      <c r="A225" s="35" t="s">
        <v>336</v>
      </c>
      <c r="B225" s="47">
        <v>455</v>
      </c>
      <c r="C225" s="47" t="s">
        <v>337</v>
      </c>
      <c r="D225" s="36" t="s">
        <v>36</v>
      </c>
      <c r="E225" s="37">
        <v>750</v>
      </c>
      <c r="F225" s="36" t="s">
        <v>115</v>
      </c>
      <c r="G225" s="39">
        <v>5.3</v>
      </c>
      <c r="H225" s="47" t="s">
        <v>164</v>
      </c>
      <c r="I225" s="39">
        <v>8</v>
      </c>
      <c r="J225" s="41"/>
      <c r="K225" s="41"/>
      <c r="L225" s="41"/>
      <c r="M225" s="41"/>
    </row>
    <row r="226" spans="1:13" x14ac:dyDescent="0.15">
      <c r="A226" s="35" t="s">
        <v>336</v>
      </c>
      <c r="B226" s="47">
        <v>455</v>
      </c>
      <c r="C226" s="47" t="s">
        <v>337</v>
      </c>
      <c r="D226" s="36" t="s">
        <v>36</v>
      </c>
      <c r="E226" s="48">
        <v>1E-3</v>
      </c>
      <c r="F226" s="36" t="s">
        <v>57</v>
      </c>
      <c r="G226" s="39">
        <v>0</v>
      </c>
      <c r="H226" s="47" t="s">
        <v>164</v>
      </c>
      <c r="I226" s="39">
        <v>8</v>
      </c>
      <c r="J226" s="41"/>
      <c r="K226" s="41"/>
      <c r="L226" s="41"/>
      <c r="M226" s="41"/>
    </row>
    <row r="227" spans="1:13" x14ac:dyDescent="0.15">
      <c r="A227" s="35" t="s">
        <v>338</v>
      </c>
      <c r="B227" s="47">
        <v>458</v>
      </c>
      <c r="C227" s="47" t="s">
        <v>339</v>
      </c>
      <c r="D227" s="36" t="s">
        <v>187</v>
      </c>
      <c r="E227" s="37">
        <v>16320000</v>
      </c>
      <c r="F227" s="36" t="s">
        <v>340</v>
      </c>
      <c r="G227" s="39">
        <v>6</v>
      </c>
      <c r="H227" s="47" t="s">
        <v>164</v>
      </c>
      <c r="I227" s="39">
        <v>4</v>
      </c>
      <c r="J227" s="41">
        <v>5074513872</v>
      </c>
      <c r="K227" s="41">
        <v>5074514</v>
      </c>
      <c r="L227" s="41">
        <v>73629</v>
      </c>
      <c r="M227" s="41">
        <v>5148143</v>
      </c>
    </row>
    <row r="228" spans="1:13" x14ac:dyDescent="0.15">
      <c r="A228" s="35" t="s">
        <v>158</v>
      </c>
      <c r="B228" s="47">
        <v>458</v>
      </c>
      <c r="C228" s="47" t="s">
        <v>339</v>
      </c>
      <c r="D228" s="36" t="s">
        <v>187</v>
      </c>
      <c r="E228" s="37">
        <v>3500000</v>
      </c>
      <c r="F228" s="36" t="s">
        <v>341</v>
      </c>
      <c r="G228" s="39">
        <v>10</v>
      </c>
      <c r="H228" s="47" t="s">
        <v>164</v>
      </c>
      <c r="I228" s="39">
        <v>6.1666600000000003</v>
      </c>
      <c r="J228" s="41">
        <v>1796807810</v>
      </c>
      <c r="K228" s="41">
        <v>1796808</v>
      </c>
      <c r="L228" s="41">
        <v>42840</v>
      </c>
      <c r="M228" s="41">
        <v>1839648</v>
      </c>
    </row>
    <row r="229" spans="1:13" x14ac:dyDescent="0.15">
      <c r="A229" s="35" t="s">
        <v>158</v>
      </c>
      <c r="B229" s="47">
        <v>458</v>
      </c>
      <c r="C229" s="47" t="s">
        <v>339</v>
      </c>
      <c r="D229" s="36" t="s">
        <v>187</v>
      </c>
      <c r="E229" s="37">
        <v>1000</v>
      </c>
      <c r="F229" s="36" t="s">
        <v>342</v>
      </c>
      <c r="G229" s="39">
        <v>10</v>
      </c>
      <c r="H229" s="47" t="s">
        <v>164</v>
      </c>
      <c r="I229" s="39">
        <v>6.1666600000000003</v>
      </c>
      <c r="J229" s="41">
        <v>1210002</v>
      </c>
      <c r="K229" s="41">
        <v>1239</v>
      </c>
      <c r="L229" s="41">
        <v>30</v>
      </c>
      <c r="M229" s="41">
        <v>1269</v>
      </c>
    </row>
    <row r="230" spans="1:13" x14ac:dyDescent="0.15">
      <c r="A230" s="35" t="s">
        <v>271</v>
      </c>
      <c r="B230" s="47">
        <v>462</v>
      </c>
      <c r="C230" s="47" t="s">
        <v>343</v>
      </c>
      <c r="D230" s="36" t="s">
        <v>187</v>
      </c>
      <c r="E230" s="37">
        <v>8250000</v>
      </c>
      <c r="F230" s="36" t="s">
        <v>300</v>
      </c>
      <c r="G230" s="39">
        <v>6.5</v>
      </c>
      <c r="H230" s="47" t="s">
        <v>164</v>
      </c>
      <c r="I230" s="39">
        <v>4.5</v>
      </c>
      <c r="J230" s="41">
        <v>0</v>
      </c>
      <c r="K230" s="41">
        <v>0</v>
      </c>
      <c r="L230" s="41"/>
      <c r="M230" s="41"/>
    </row>
    <row r="231" spans="1:13" x14ac:dyDescent="0.15">
      <c r="A231" s="35" t="s">
        <v>271</v>
      </c>
      <c r="B231" s="47">
        <v>462</v>
      </c>
      <c r="C231" s="47" t="s">
        <v>343</v>
      </c>
      <c r="D231" s="36" t="s">
        <v>187</v>
      </c>
      <c r="E231" s="37">
        <v>10000</v>
      </c>
      <c r="F231" s="36" t="s">
        <v>301</v>
      </c>
      <c r="G231" s="39">
        <v>0</v>
      </c>
      <c r="H231" s="47" t="s">
        <v>164</v>
      </c>
      <c r="I231" s="39">
        <v>4.75</v>
      </c>
      <c r="J231" s="41">
        <v>0</v>
      </c>
      <c r="K231" s="41">
        <v>0</v>
      </c>
      <c r="L231" s="41"/>
      <c r="M231" s="41"/>
    </row>
    <row r="232" spans="1:13" x14ac:dyDescent="0.15">
      <c r="A232" s="35"/>
      <c r="B232" s="47"/>
      <c r="C232" s="47"/>
      <c r="D232" s="36"/>
      <c r="E232" s="37"/>
      <c r="F232" s="36"/>
      <c r="G232" s="39"/>
      <c r="H232" s="47"/>
      <c r="I232" s="39"/>
      <c r="J232" s="41"/>
      <c r="K232" s="41"/>
      <c r="L232" s="41"/>
      <c r="M232" s="41"/>
    </row>
    <row r="233" spans="1:13" x14ac:dyDescent="0.15">
      <c r="A233" s="35" t="s">
        <v>271</v>
      </c>
      <c r="B233" s="47">
        <v>471</v>
      </c>
      <c r="C233" s="47" t="s">
        <v>344</v>
      </c>
      <c r="D233" s="36" t="s">
        <v>187</v>
      </c>
      <c r="E233" s="37">
        <v>35250000</v>
      </c>
      <c r="F233" s="36" t="s">
        <v>345</v>
      </c>
      <c r="G233" s="39">
        <v>6.5</v>
      </c>
      <c r="H233" s="47" t="s">
        <v>164</v>
      </c>
      <c r="I233" s="39">
        <v>7</v>
      </c>
      <c r="J233" s="41">
        <v>35250000000</v>
      </c>
      <c r="K233" s="41">
        <v>35250000</v>
      </c>
      <c r="L233" s="41">
        <v>364796</v>
      </c>
      <c r="M233" s="41">
        <v>35614796</v>
      </c>
    </row>
    <row r="234" spans="1:13" x14ac:dyDescent="0.15">
      <c r="A234" s="35" t="s">
        <v>271</v>
      </c>
      <c r="B234" s="47">
        <v>471</v>
      </c>
      <c r="C234" s="47" t="s">
        <v>344</v>
      </c>
      <c r="D234" s="36" t="s">
        <v>187</v>
      </c>
      <c r="E234" s="37">
        <v>4750000</v>
      </c>
      <c r="F234" s="36" t="s">
        <v>346</v>
      </c>
      <c r="G234" s="39">
        <v>0</v>
      </c>
      <c r="H234" s="47" t="s">
        <v>164</v>
      </c>
      <c r="I234" s="39">
        <v>7.25</v>
      </c>
      <c r="J234" s="41">
        <v>4750000000</v>
      </c>
      <c r="K234" s="41">
        <v>4750000</v>
      </c>
      <c r="L234" s="41">
        <v>0</v>
      </c>
      <c r="M234" s="41">
        <v>4750000</v>
      </c>
    </row>
    <row r="235" spans="1:13" x14ac:dyDescent="0.15">
      <c r="A235" s="35" t="s">
        <v>170</v>
      </c>
      <c r="B235" s="47">
        <v>472</v>
      </c>
      <c r="C235" s="47" t="s">
        <v>347</v>
      </c>
      <c r="D235" s="36" t="s">
        <v>187</v>
      </c>
      <c r="E235" s="37">
        <v>15700000</v>
      </c>
      <c r="F235" s="36" t="s">
        <v>69</v>
      </c>
      <c r="G235" s="39">
        <v>6</v>
      </c>
      <c r="H235" s="47" t="s">
        <v>164</v>
      </c>
      <c r="I235" s="39">
        <v>4</v>
      </c>
      <c r="J235" s="41">
        <v>4658801000</v>
      </c>
      <c r="K235" s="41">
        <v>4658801</v>
      </c>
      <c r="L235" s="41">
        <v>21919</v>
      </c>
      <c r="M235" s="41">
        <v>4680720</v>
      </c>
    </row>
    <row r="236" spans="1:13" x14ac:dyDescent="0.15">
      <c r="A236" s="35" t="s">
        <v>170</v>
      </c>
      <c r="B236" s="47">
        <v>472</v>
      </c>
      <c r="C236" s="47" t="s">
        <v>347</v>
      </c>
      <c r="D236" s="36" t="s">
        <v>187</v>
      </c>
      <c r="E236" s="37">
        <v>500000</v>
      </c>
      <c r="F236" s="36" t="s">
        <v>71</v>
      </c>
      <c r="G236" s="39" t="s">
        <v>348</v>
      </c>
      <c r="H236" s="47" t="s">
        <v>164</v>
      </c>
      <c r="I236" s="39">
        <v>6</v>
      </c>
      <c r="J236" s="41">
        <v>500000000</v>
      </c>
      <c r="K236" s="41">
        <v>500000</v>
      </c>
      <c r="L236" s="41">
        <v>0</v>
      </c>
      <c r="M236" s="41">
        <v>500000</v>
      </c>
    </row>
    <row r="237" spans="1:13" x14ac:dyDescent="0.15">
      <c r="A237" s="35" t="s">
        <v>170</v>
      </c>
      <c r="B237" s="47">
        <v>472</v>
      </c>
      <c r="C237" s="47" t="s">
        <v>347</v>
      </c>
      <c r="D237" s="36" t="s">
        <v>187</v>
      </c>
      <c r="E237" s="37">
        <v>1000</v>
      </c>
      <c r="F237" s="36" t="s">
        <v>152</v>
      </c>
      <c r="G237" s="39">
        <v>10</v>
      </c>
      <c r="H237" s="47" t="s">
        <v>164</v>
      </c>
      <c r="I237" s="39">
        <v>6</v>
      </c>
      <c r="J237" s="41">
        <v>1000000</v>
      </c>
      <c r="K237" s="41">
        <v>1000</v>
      </c>
      <c r="L237" s="41">
        <v>219</v>
      </c>
      <c r="M237" s="41">
        <v>1219</v>
      </c>
    </row>
    <row r="238" spans="1:13" x14ac:dyDescent="0.15">
      <c r="A238" s="35" t="s">
        <v>271</v>
      </c>
      <c r="B238" s="47">
        <v>473</v>
      </c>
      <c r="C238" s="47" t="s">
        <v>349</v>
      </c>
      <c r="D238" s="36" t="s">
        <v>187</v>
      </c>
      <c r="E238" s="37">
        <v>13000000</v>
      </c>
      <c r="F238" s="36" t="s">
        <v>350</v>
      </c>
      <c r="G238" s="39">
        <v>6.5</v>
      </c>
      <c r="H238" s="47" t="s">
        <v>164</v>
      </c>
      <c r="I238" s="39">
        <v>5.25</v>
      </c>
      <c r="J238" s="41">
        <v>13000000000</v>
      </c>
      <c r="K238" s="41">
        <v>13000000</v>
      </c>
      <c r="L238" s="41">
        <v>67267</v>
      </c>
      <c r="M238" s="41">
        <v>13067267</v>
      </c>
    </row>
    <row r="239" spans="1:13" x14ac:dyDescent="0.15">
      <c r="A239" s="35" t="s">
        <v>271</v>
      </c>
      <c r="B239" s="47">
        <v>473</v>
      </c>
      <c r="C239" s="47" t="s">
        <v>349</v>
      </c>
      <c r="D239" s="36" t="s">
        <v>187</v>
      </c>
      <c r="E239" s="37">
        <v>10000</v>
      </c>
      <c r="F239" s="36" t="s">
        <v>351</v>
      </c>
      <c r="G239" s="39">
        <v>0</v>
      </c>
      <c r="H239" s="47" t="s">
        <v>164</v>
      </c>
      <c r="I239" s="39">
        <v>5.5</v>
      </c>
      <c r="J239" s="41">
        <v>10000000</v>
      </c>
      <c r="K239" s="41">
        <v>10000</v>
      </c>
      <c r="L239" s="41">
        <v>0</v>
      </c>
      <c r="M239" s="41">
        <v>10000</v>
      </c>
    </row>
    <row r="240" spans="1:13" x14ac:dyDescent="0.15">
      <c r="A240" s="35" t="s">
        <v>170</v>
      </c>
      <c r="B240" s="47">
        <v>486</v>
      </c>
      <c r="C240" s="47" t="s">
        <v>352</v>
      </c>
      <c r="D240" s="36" t="s">
        <v>36</v>
      </c>
      <c r="E240" s="37">
        <v>450</v>
      </c>
      <c r="F240" s="36" t="s">
        <v>111</v>
      </c>
      <c r="G240" s="39">
        <v>4.25</v>
      </c>
      <c r="H240" s="47" t="s">
        <v>63</v>
      </c>
      <c r="I240" s="39">
        <v>19.5</v>
      </c>
      <c r="J240" s="41">
        <v>400233</v>
      </c>
      <c r="K240" s="41">
        <v>8221270</v>
      </c>
      <c r="L240" s="41">
        <v>4723</v>
      </c>
      <c r="M240" s="41">
        <v>8225993</v>
      </c>
    </row>
    <row r="241" spans="1:13" x14ac:dyDescent="0.15">
      <c r="A241" s="35" t="s">
        <v>353</v>
      </c>
      <c r="B241" s="47">
        <v>486</v>
      </c>
      <c r="C241" s="47" t="s">
        <v>352</v>
      </c>
      <c r="D241" s="36" t="s">
        <v>36</v>
      </c>
      <c r="E241" s="37">
        <v>50</v>
      </c>
      <c r="F241" s="36" t="s">
        <v>113</v>
      </c>
      <c r="G241" s="39">
        <v>8</v>
      </c>
      <c r="H241" s="47" t="s">
        <v>63</v>
      </c>
      <c r="I241" s="39">
        <v>23.25</v>
      </c>
      <c r="J241" s="41">
        <v>50000</v>
      </c>
      <c r="K241" s="41">
        <v>1027061</v>
      </c>
      <c r="L241" s="41">
        <v>172184</v>
      </c>
      <c r="M241" s="41">
        <v>1199245</v>
      </c>
    </row>
    <row r="242" spans="1:13" x14ac:dyDescent="0.15">
      <c r="A242" s="35"/>
      <c r="B242" s="47"/>
      <c r="C242" s="47"/>
      <c r="D242" s="36"/>
      <c r="E242" s="37"/>
      <c r="F242" s="36"/>
      <c r="G242" s="39"/>
      <c r="H242" s="47"/>
      <c r="I242" s="39"/>
      <c r="J242" s="41"/>
      <c r="K242" s="41"/>
      <c r="L242" s="41"/>
      <c r="M242" s="41"/>
    </row>
    <row r="243" spans="1:13" x14ac:dyDescent="0.15">
      <c r="A243" s="35" t="s">
        <v>271</v>
      </c>
      <c r="B243" s="47">
        <v>490</v>
      </c>
      <c r="C243" s="47" t="s">
        <v>354</v>
      </c>
      <c r="D243" s="36" t="s">
        <v>187</v>
      </c>
      <c r="E243" s="37">
        <v>15000000</v>
      </c>
      <c r="F243" s="36" t="s">
        <v>355</v>
      </c>
      <c r="G243" s="39">
        <v>6.25</v>
      </c>
      <c r="H243" s="47" t="s">
        <v>164</v>
      </c>
      <c r="I243" s="39">
        <v>6.25</v>
      </c>
      <c r="J243" s="41">
        <v>15000000000</v>
      </c>
      <c r="K243" s="41">
        <v>15000000</v>
      </c>
      <c r="L243" s="41">
        <v>149396</v>
      </c>
      <c r="M243" s="41">
        <v>15149396</v>
      </c>
    </row>
    <row r="244" spans="1:13" x14ac:dyDescent="0.15">
      <c r="A244" s="35" t="s">
        <v>271</v>
      </c>
      <c r="B244" s="47">
        <v>490</v>
      </c>
      <c r="C244" s="47" t="s">
        <v>354</v>
      </c>
      <c r="D244" s="36" t="s">
        <v>187</v>
      </c>
      <c r="E244" s="37">
        <v>10000000</v>
      </c>
      <c r="F244" s="36" t="s">
        <v>356</v>
      </c>
      <c r="G244" s="39">
        <v>0</v>
      </c>
      <c r="H244" s="47" t="s">
        <v>164</v>
      </c>
      <c r="I244" s="39">
        <v>6.5</v>
      </c>
      <c r="J244" s="41">
        <v>10000000000</v>
      </c>
      <c r="K244" s="41">
        <v>10000000</v>
      </c>
      <c r="L244" s="41">
        <v>0</v>
      </c>
      <c r="M244" s="41">
        <v>10000000</v>
      </c>
    </row>
    <row r="245" spans="1:13" x14ac:dyDescent="0.15">
      <c r="A245" s="35" t="s">
        <v>357</v>
      </c>
      <c r="B245" s="47">
        <v>490</v>
      </c>
      <c r="C245" s="47" t="s">
        <v>358</v>
      </c>
      <c r="D245" s="36" t="s">
        <v>187</v>
      </c>
      <c r="E245" s="37">
        <v>16800000</v>
      </c>
      <c r="F245" s="36" t="s">
        <v>359</v>
      </c>
      <c r="G245" s="39">
        <v>6.5</v>
      </c>
      <c r="H245" s="47" t="s">
        <v>164</v>
      </c>
      <c r="I245" s="39">
        <v>5.75</v>
      </c>
      <c r="J245" s="41">
        <v>16800000000</v>
      </c>
      <c r="K245" s="41">
        <v>16800000</v>
      </c>
      <c r="L245" s="41">
        <v>173860</v>
      </c>
      <c r="M245" s="41">
        <v>16973860</v>
      </c>
    </row>
    <row r="246" spans="1:13" x14ac:dyDescent="0.15">
      <c r="A246" s="35" t="s">
        <v>357</v>
      </c>
      <c r="B246" s="47">
        <v>490</v>
      </c>
      <c r="C246" s="47" t="s">
        <v>358</v>
      </c>
      <c r="D246" s="36" t="s">
        <v>187</v>
      </c>
      <c r="E246" s="37">
        <v>11200000</v>
      </c>
      <c r="F246" s="36" t="s">
        <v>360</v>
      </c>
      <c r="G246" s="39">
        <v>0</v>
      </c>
      <c r="H246" s="47" t="s">
        <v>164</v>
      </c>
      <c r="I246" s="39">
        <v>6</v>
      </c>
      <c r="J246" s="41">
        <v>11200000000</v>
      </c>
      <c r="K246" s="41">
        <v>11200000</v>
      </c>
      <c r="L246" s="41">
        <v>0</v>
      </c>
      <c r="M246" s="41">
        <v>11200000</v>
      </c>
    </row>
    <row r="247" spans="1:13" x14ac:dyDescent="0.15">
      <c r="A247" s="35" t="s">
        <v>60</v>
      </c>
      <c r="B247" s="47">
        <v>495</v>
      </c>
      <c r="C247" s="47" t="s">
        <v>361</v>
      </c>
      <c r="D247" s="36" t="s">
        <v>36</v>
      </c>
      <c r="E247" s="37">
        <v>578.5</v>
      </c>
      <c r="F247" s="36" t="s">
        <v>362</v>
      </c>
      <c r="G247" s="39">
        <v>4</v>
      </c>
      <c r="H247" s="47" t="s">
        <v>63</v>
      </c>
      <c r="I247" s="39">
        <v>19.25</v>
      </c>
      <c r="J247" s="41">
        <v>527991</v>
      </c>
      <c r="K247" s="41">
        <v>10845574</v>
      </c>
      <c r="L247" s="41">
        <v>35620</v>
      </c>
      <c r="M247" s="41">
        <v>10881194</v>
      </c>
    </row>
    <row r="248" spans="1:13" x14ac:dyDescent="0.15">
      <c r="A248" s="35" t="s">
        <v>60</v>
      </c>
      <c r="B248" s="47">
        <v>495</v>
      </c>
      <c r="C248" s="47" t="s">
        <v>361</v>
      </c>
      <c r="D248" s="36" t="s">
        <v>36</v>
      </c>
      <c r="E248" s="37">
        <v>52.2</v>
      </c>
      <c r="F248" s="36" t="s">
        <v>363</v>
      </c>
      <c r="G248" s="39">
        <v>5</v>
      </c>
      <c r="H248" s="47" t="s">
        <v>63</v>
      </c>
      <c r="I248" s="39">
        <v>19.25</v>
      </c>
      <c r="J248" s="41">
        <v>52841</v>
      </c>
      <c r="K248" s="41">
        <v>1085418</v>
      </c>
      <c r="L248" s="41">
        <v>4440</v>
      </c>
      <c r="M248" s="41">
        <v>1089858</v>
      </c>
    </row>
    <row r="249" spans="1:13" x14ac:dyDescent="0.15">
      <c r="A249" s="35" t="s">
        <v>64</v>
      </c>
      <c r="B249" s="47">
        <v>495</v>
      </c>
      <c r="C249" s="47" t="s">
        <v>361</v>
      </c>
      <c r="D249" s="36" t="s">
        <v>36</v>
      </c>
      <c r="E249" s="37">
        <v>27.4</v>
      </c>
      <c r="F249" s="36" t="s">
        <v>364</v>
      </c>
      <c r="G249" s="39">
        <v>5.5</v>
      </c>
      <c r="H249" s="47" t="s">
        <v>63</v>
      </c>
      <c r="I249" s="39">
        <v>19.25</v>
      </c>
      <c r="J249" s="41">
        <v>29691</v>
      </c>
      <c r="K249" s="41">
        <v>609889</v>
      </c>
      <c r="L249" s="41">
        <v>2740</v>
      </c>
      <c r="M249" s="41">
        <v>612629</v>
      </c>
    </row>
    <row r="250" spans="1:13" x14ac:dyDescent="0.15">
      <c r="A250" s="35" t="s">
        <v>64</v>
      </c>
      <c r="B250" s="47">
        <v>495</v>
      </c>
      <c r="C250" s="47" t="s">
        <v>361</v>
      </c>
      <c r="D250" s="36" t="s">
        <v>36</v>
      </c>
      <c r="E250" s="37">
        <v>20.399999999999999</v>
      </c>
      <c r="F250" s="36" t="s">
        <v>365</v>
      </c>
      <c r="G250" s="39">
        <v>6</v>
      </c>
      <c r="H250" s="47" t="s">
        <v>63</v>
      </c>
      <c r="I250" s="39">
        <v>19.25</v>
      </c>
      <c r="J250" s="41">
        <v>22263</v>
      </c>
      <c r="K250" s="41">
        <v>457309</v>
      </c>
      <c r="L250" s="41">
        <v>2237</v>
      </c>
      <c r="M250" s="41">
        <v>459546</v>
      </c>
    </row>
    <row r="251" spans="1:13" x14ac:dyDescent="0.15">
      <c r="A251" s="35" t="s">
        <v>366</v>
      </c>
      <c r="B251" s="47">
        <v>495</v>
      </c>
      <c r="C251" s="47" t="s">
        <v>361</v>
      </c>
      <c r="D251" s="36" t="s">
        <v>36</v>
      </c>
      <c r="E251" s="37">
        <v>22</v>
      </c>
      <c r="F251" s="54" t="s">
        <v>367</v>
      </c>
      <c r="G251" s="39">
        <v>7</v>
      </c>
      <c r="H251" s="47" t="s">
        <v>63</v>
      </c>
      <c r="I251" s="39">
        <v>19.25</v>
      </c>
      <c r="J251" s="41">
        <v>24350</v>
      </c>
      <c r="K251" s="41">
        <v>500178</v>
      </c>
      <c r="L251" s="41">
        <v>2845</v>
      </c>
      <c r="M251" s="41">
        <v>503023</v>
      </c>
    </row>
    <row r="252" spans="1:13" x14ac:dyDescent="0.15">
      <c r="A252" s="35" t="s">
        <v>366</v>
      </c>
      <c r="B252" s="47">
        <v>495</v>
      </c>
      <c r="C252" s="47" t="s">
        <v>361</v>
      </c>
      <c r="D252" s="36" t="s">
        <v>36</v>
      </c>
      <c r="E252" s="37">
        <v>31</v>
      </c>
      <c r="F252" s="36" t="s">
        <v>368</v>
      </c>
      <c r="G252" s="39">
        <v>7.5</v>
      </c>
      <c r="H252" s="47" t="s">
        <v>63</v>
      </c>
      <c r="I252" s="39">
        <v>19.25</v>
      </c>
      <c r="J252" s="41">
        <v>34552</v>
      </c>
      <c r="K252" s="41">
        <v>709740</v>
      </c>
      <c r="L252" s="41">
        <v>4316</v>
      </c>
      <c r="M252" s="41">
        <v>714056</v>
      </c>
    </row>
    <row r="253" spans="1:13" x14ac:dyDescent="0.15">
      <c r="A253" s="35" t="s">
        <v>724</v>
      </c>
      <c r="B253" s="47">
        <v>495</v>
      </c>
      <c r="C253" s="47" t="s">
        <v>389</v>
      </c>
      <c r="D253" s="36" t="s">
        <v>36</v>
      </c>
      <c r="E253" s="37">
        <v>478</v>
      </c>
      <c r="F253" s="36" t="s">
        <v>390</v>
      </c>
      <c r="G253" s="39">
        <v>4</v>
      </c>
      <c r="H253" s="47" t="s">
        <v>63</v>
      </c>
      <c r="I253" s="39">
        <v>18.25</v>
      </c>
      <c r="J253" s="41">
        <v>465726</v>
      </c>
      <c r="K253" s="41">
        <v>9566576</v>
      </c>
      <c r="L253" s="41">
        <v>31421</v>
      </c>
      <c r="M253" s="41">
        <v>9597997</v>
      </c>
    </row>
    <row r="254" spans="1:13" x14ac:dyDescent="0.15">
      <c r="A254" s="35" t="s">
        <v>746</v>
      </c>
      <c r="B254" s="47">
        <v>495</v>
      </c>
      <c r="C254" s="47" t="s">
        <v>389</v>
      </c>
      <c r="D254" s="36" t="s">
        <v>36</v>
      </c>
      <c r="E254" s="37">
        <v>55</v>
      </c>
      <c r="F254" s="36" t="s">
        <v>391</v>
      </c>
      <c r="G254" s="39">
        <v>5</v>
      </c>
      <c r="H254" s="47" t="s">
        <v>63</v>
      </c>
      <c r="I254" s="39">
        <v>18.25</v>
      </c>
      <c r="J254" s="41"/>
      <c r="K254" s="41"/>
      <c r="L254" s="41"/>
      <c r="M254" s="41"/>
    </row>
    <row r="255" spans="1:13" x14ac:dyDescent="0.15">
      <c r="A255" s="35" t="s">
        <v>725</v>
      </c>
      <c r="B255" s="47">
        <v>495</v>
      </c>
      <c r="C255" s="47" t="s">
        <v>389</v>
      </c>
      <c r="D255" s="36" t="s">
        <v>36</v>
      </c>
      <c r="E255" s="37">
        <v>18</v>
      </c>
      <c r="F255" s="36" t="s">
        <v>392</v>
      </c>
      <c r="G255" s="39">
        <v>5.5</v>
      </c>
      <c r="H255" s="47" t="s">
        <v>63</v>
      </c>
      <c r="I255" s="39">
        <v>18.25</v>
      </c>
      <c r="J255" s="41"/>
      <c r="K255" s="41"/>
      <c r="L255" s="41"/>
      <c r="M255" s="41"/>
    </row>
    <row r="256" spans="1:13" x14ac:dyDescent="0.15">
      <c r="A256" s="35" t="s">
        <v>725</v>
      </c>
      <c r="B256" s="47">
        <v>495</v>
      </c>
      <c r="C256" s="47" t="s">
        <v>389</v>
      </c>
      <c r="D256" s="36" t="s">
        <v>36</v>
      </c>
      <c r="E256" s="37">
        <v>8</v>
      </c>
      <c r="F256" s="36" t="s">
        <v>393</v>
      </c>
      <c r="G256" s="39">
        <v>6</v>
      </c>
      <c r="H256" s="47" t="s">
        <v>63</v>
      </c>
      <c r="I256" s="39">
        <v>18.25</v>
      </c>
      <c r="J256" s="41"/>
      <c r="K256" s="41"/>
      <c r="L256" s="41"/>
      <c r="M256" s="41"/>
    </row>
    <row r="257" spans="1:13" x14ac:dyDescent="0.15">
      <c r="A257" s="35" t="s">
        <v>725</v>
      </c>
      <c r="B257" s="47">
        <v>495</v>
      </c>
      <c r="C257" s="47" t="s">
        <v>389</v>
      </c>
      <c r="D257" s="36" t="s">
        <v>36</v>
      </c>
      <c r="E257" s="37">
        <v>15</v>
      </c>
      <c r="F257" s="54" t="s">
        <v>394</v>
      </c>
      <c r="G257" s="39">
        <v>7</v>
      </c>
      <c r="H257" s="47" t="s">
        <v>63</v>
      </c>
      <c r="I257" s="39">
        <v>18.25</v>
      </c>
      <c r="J257" s="41"/>
      <c r="K257" s="41"/>
      <c r="L257" s="41"/>
      <c r="M257" s="41"/>
    </row>
    <row r="258" spans="1:13" x14ac:dyDescent="0.15">
      <c r="A258" s="35" t="s">
        <v>726</v>
      </c>
      <c r="B258" s="47">
        <v>495</v>
      </c>
      <c r="C258" s="47" t="s">
        <v>389</v>
      </c>
      <c r="D258" s="36" t="s">
        <v>36</v>
      </c>
      <c r="E258" s="37">
        <v>25</v>
      </c>
      <c r="F258" s="36" t="s">
        <v>395</v>
      </c>
      <c r="G258" s="39">
        <v>7.5</v>
      </c>
      <c r="H258" s="47" t="s">
        <v>63</v>
      </c>
      <c r="I258" s="39">
        <v>18.25</v>
      </c>
      <c r="J258" s="41">
        <v>25921</v>
      </c>
      <c r="K258" s="41">
        <v>532449</v>
      </c>
      <c r="L258" s="41">
        <v>3238</v>
      </c>
      <c r="M258" s="41">
        <v>535687</v>
      </c>
    </row>
    <row r="259" spans="1:13" x14ac:dyDescent="0.15">
      <c r="A259" s="35"/>
      <c r="B259" s="47"/>
      <c r="C259" s="47"/>
      <c r="D259" s="36"/>
      <c r="E259" s="37"/>
      <c r="F259" s="36"/>
      <c r="G259" s="39"/>
      <c r="H259" s="47"/>
      <c r="I259" s="39"/>
      <c r="J259" s="41"/>
      <c r="K259" s="41"/>
      <c r="L259" s="41"/>
      <c r="M259" s="41"/>
    </row>
    <row r="260" spans="1:13" x14ac:dyDescent="0.15">
      <c r="A260" s="35" t="s">
        <v>369</v>
      </c>
      <c r="B260" s="47">
        <v>496</v>
      </c>
      <c r="C260" s="47" t="s">
        <v>370</v>
      </c>
      <c r="D260" s="36" t="s">
        <v>187</v>
      </c>
      <c r="E260" s="37">
        <v>55000000</v>
      </c>
      <c r="F260" s="36" t="s">
        <v>371</v>
      </c>
      <c r="G260" s="39">
        <v>6</v>
      </c>
      <c r="H260" s="47" t="s">
        <v>164</v>
      </c>
      <c r="I260" s="39">
        <v>6.5</v>
      </c>
      <c r="J260" s="41"/>
      <c r="K260" s="41"/>
      <c r="L260" s="41"/>
      <c r="M260" s="41"/>
    </row>
    <row r="261" spans="1:13" x14ac:dyDescent="0.15">
      <c r="A261" s="35" t="s">
        <v>369</v>
      </c>
      <c r="B261" s="47">
        <v>496</v>
      </c>
      <c r="C261" s="47" t="s">
        <v>370</v>
      </c>
      <c r="D261" s="36" t="s">
        <v>187</v>
      </c>
      <c r="E261" s="37">
        <v>30000000</v>
      </c>
      <c r="F261" s="36" t="s">
        <v>372</v>
      </c>
      <c r="G261" s="39">
        <v>0</v>
      </c>
      <c r="H261" s="47" t="s">
        <v>164</v>
      </c>
      <c r="I261" s="39">
        <v>6.75</v>
      </c>
      <c r="J261" s="41"/>
      <c r="K261" s="41"/>
      <c r="L261" s="41"/>
      <c r="M261" s="41"/>
    </row>
    <row r="262" spans="1:13" x14ac:dyDescent="0.15">
      <c r="A262" s="35" t="s">
        <v>67</v>
      </c>
      <c r="B262" s="47">
        <v>501</v>
      </c>
      <c r="C262" s="47" t="s">
        <v>373</v>
      </c>
      <c r="D262" s="36" t="s">
        <v>36</v>
      </c>
      <c r="E262" s="37">
        <v>156.30000000000001</v>
      </c>
      <c r="F262" s="36" t="s">
        <v>276</v>
      </c>
      <c r="G262" s="39">
        <v>4.1500000000000004</v>
      </c>
      <c r="H262" s="36" t="s">
        <v>55</v>
      </c>
      <c r="I262" s="39">
        <v>7.75</v>
      </c>
      <c r="J262" s="41">
        <v>136194.82</v>
      </c>
      <c r="K262" s="41">
        <v>2797606</v>
      </c>
      <c r="L262" s="41">
        <v>18642</v>
      </c>
      <c r="M262" s="41">
        <v>2816248</v>
      </c>
    </row>
    <row r="263" spans="1:13" x14ac:dyDescent="0.15">
      <c r="A263" s="35" t="s">
        <v>329</v>
      </c>
      <c r="B263" s="47">
        <v>501</v>
      </c>
      <c r="C263" s="47" t="s">
        <v>373</v>
      </c>
      <c r="D263" s="36" t="s">
        <v>36</v>
      </c>
      <c r="E263" s="37">
        <v>47.1</v>
      </c>
      <c r="F263" s="36" t="s">
        <v>277</v>
      </c>
      <c r="G263" s="39">
        <v>4.5</v>
      </c>
      <c r="H263" s="36" t="s">
        <v>55</v>
      </c>
      <c r="I263" s="39">
        <v>14.75</v>
      </c>
      <c r="J263" s="41">
        <v>50123.19</v>
      </c>
      <c r="K263" s="41">
        <v>1029591</v>
      </c>
      <c r="L263" s="41">
        <v>0</v>
      </c>
      <c r="M263" s="41">
        <v>1029591</v>
      </c>
    </row>
    <row r="264" spans="1:13" x14ac:dyDescent="0.15">
      <c r="A264" s="35" t="s">
        <v>329</v>
      </c>
      <c r="B264" s="47">
        <v>501</v>
      </c>
      <c r="C264" s="47" t="s">
        <v>373</v>
      </c>
      <c r="D264" s="36" t="s">
        <v>36</v>
      </c>
      <c r="E264" s="37">
        <v>11.4</v>
      </c>
      <c r="F264" s="36" t="s">
        <v>374</v>
      </c>
      <c r="G264" s="39">
        <v>5.5</v>
      </c>
      <c r="H264" s="36" t="s">
        <v>55</v>
      </c>
      <c r="I264" s="39">
        <v>15</v>
      </c>
      <c r="J264" s="41">
        <v>12296.18</v>
      </c>
      <c r="K264" s="41">
        <v>252578</v>
      </c>
      <c r="L264" s="41">
        <v>0</v>
      </c>
      <c r="M264" s="41">
        <v>252578</v>
      </c>
    </row>
    <row r="265" spans="1:13" x14ac:dyDescent="0.15">
      <c r="A265" s="35" t="s">
        <v>329</v>
      </c>
      <c r="B265" s="47">
        <v>501</v>
      </c>
      <c r="C265" s="47" t="s">
        <v>373</v>
      </c>
      <c r="D265" s="36" t="s">
        <v>36</v>
      </c>
      <c r="E265" s="37">
        <v>58</v>
      </c>
      <c r="F265" s="36" t="s">
        <v>375</v>
      </c>
      <c r="G265" s="39">
        <v>5</v>
      </c>
      <c r="H265" s="36" t="s">
        <v>55</v>
      </c>
      <c r="I265" s="39">
        <v>15.25</v>
      </c>
      <c r="J265" s="41">
        <v>62140.79</v>
      </c>
      <c r="K265" s="41">
        <v>1276447</v>
      </c>
      <c r="L265" s="41">
        <v>0</v>
      </c>
      <c r="M265" s="41">
        <v>1276447</v>
      </c>
    </row>
    <row r="266" spans="1:13" x14ac:dyDescent="0.15">
      <c r="A266" s="35"/>
      <c r="B266" s="47"/>
      <c r="C266" s="47"/>
      <c r="D266" s="36"/>
      <c r="E266" s="37"/>
      <c r="F266" s="36"/>
      <c r="G266" s="39"/>
      <c r="H266" s="47"/>
      <c r="I266" s="39"/>
      <c r="J266" s="41"/>
      <c r="K266" s="41"/>
      <c r="L266" s="41"/>
      <c r="M266" s="41"/>
    </row>
    <row r="267" spans="1:13" x14ac:dyDescent="0.15">
      <c r="A267" s="35" t="s">
        <v>376</v>
      </c>
      <c r="B267" s="47">
        <v>510</v>
      </c>
      <c r="C267" s="36" t="s">
        <v>377</v>
      </c>
      <c r="D267" s="36" t="s">
        <v>36</v>
      </c>
      <c r="E267" s="37">
        <v>863</v>
      </c>
      <c r="F267" s="36" t="s">
        <v>324</v>
      </c>
      <c r="G267" s="39">
        <v>4</v>
      </c>
      <c r="H267" s="47" t="s">
        <v>63</v>
      </c>
      <c r="I267" s="39">
        <v>18.5</v>
      </c>
      <c r="J267" s="41">
        <v>825207</v>
      </c>
      <c r="K267" s="41">
        <v>16950750</v>
      </c>
      <c r="L267" s="41">
        <v>55670</v>
      </c>
      <c r="M267" s="41">
        <v>17006420</v>
      </c>
    </row>
    <row r="268" spans="1:13" x14ac:dyDescent="0.15">
      <c r="A268" s="35" t="s">
        <v>376</v>
      </c>
      <c r="B268" s="47">
        <v>510</v>
      </c>
      <c r="C268" s="36" t="s">
        <v>377</v>
      </c>
      <c r="D268" s="36" t="s">
        <v>36</v>
      </c>
      <c r="E268" s="37">
        <v>141</v>
      </c>
      <c r="F268" s="36" t="s">
        <v>326</v>
      </c>
      <c r="G268" s="39">
        <v>4</v>
      </c>
      <c r="H268" s="47" t="s">
        <v>63</v>
      </c>
      <c r="I268" s="39">
        <v>18.5</v>
      </c>
      <c r="J268" s="41">
        <v>134826</v>
      </c>
      <c r="K268" s="41">
        <v>2769489</v>
      </c>
      <c r="L268" s="41">
        <v>9096</v>
      </c>
      <c r="M268" s="41">
        <v>2778585</v>
      </c>
    </row>
    <row r="269" spans="1:13" x14ac:dyDescent="0.15">
      <c r="A269" s="35" t="s">
        <v>64</v>
      </c>
      <c r="B269" s="47">
        <v>510</v>
      </c>
      <c r="C269" s="36" t="s">
        <v>377</v>
      </c>
      <c r="D269" s="36" t="s">
        <v>36</v>
      </c>
      <c r="E269" s="37">
        <v>45</v>
      </c>
      <c r="F269" s="36" t="s">
        <v>378</v>
      </c>
      <c r="G269" s="39">
        <v>4</v>
      </c>
      <c r="H269" s="47" t="s">
        <v>63</v>
      </c>
      <c r="I269" s="39">
        <v>18.5</v>
      </c>
      <c r="J269" s="41">
        <v>46800</v>
      </c>
      <c r="K269" s="41">
        <v>961329</v>
      </c>
      <c r="L269" s="41">
        <v>3157</v>
      </c>
      <c r="M269" s="41">
        <v>964486</v>
      </c>
    </row>
    <row r="270" spans="1:13" x14ac:dyDescent="0.15">
      <c r="A270" s="35" t="s">
        <v>64</v>
      </c>
      <c r="B270" s="47">
        <v>510</v>
      </c>
      <c r="C270" s="36" t="s">
        <v>377</v>
      </c>
      <c r="D270" s="36" t="s">
        <v>36</v>
      </c>
      <c r="E270" s="37">
        <v>18</v>
      </c>
      <c r="F270" s="36" t="s">
        <v>379</v>
      </c>
      <c r="G270" s="39">
        <v>4</v>
      </c>
      <c r="H270" s="47" t="s">
        <v>63</v>
      </c>
      <c r="I270" s="39">
        <v>18.5</v>
      </c>
      <c r="J270" s="41">
        <v>18720</v>
      </c>
      <c r="K270" s="41">
        <v>384531</v>
      </c>
      <c r="L270" s="41">
        <v>1263</v>
      </c>
      <c r="M270" s="41">
        <v>385794</v>
      </c>
    </row>
    <row r="271" spans="1:13" x14ac:dyDescent="0.15">
      <c r="A271" s="35" t="s">
        <v>705</v>
      </c>
      <c r="B271" s="47">
        <v>510</v>
      </c>
      <c r="C271" s="36" t="s">
        <v>377</v>
      </c>
      <c r="D271" s="36" t="s">
        <v>36</v>
      </c>
      <c r="E271" s="37">
        <v>46</v>
      </c>
      <c r="F271" s="36" t="s">
        <v>381</v>
      </c>
      <c r="G271" s="39">
        <v>4</v>
      </c>
      <c r="H271" s="47" t="s">
        <v>63</v>
      </c>
      <c r="I271" s="39">
        <v>18.5</v>
      </c>
      <c r="J271" s="41">
        <v>47840</v>
      </c>
      <c r="K271" s="41">
        <v>982691</v>
      </c>
      <c r="L271" s="41">
        <v>3228</v>
      </c>
      <c r="M271" s="41">
        <v>985919</v>
      </c>
    </row>
    <row r="272" spans="1:13" x14ac:dyDescent="0.15">
      <c r="A272" s="35" t="s">
        <v>705</v>
      </c>
      <c r="B272" s="47">
        <v>510</v>
      </c>
      <c r="C272" s="36" t="s">
        <v>377</v>
      </c>
      <c r="D272" s="36" t="s">
        <v>36</v>
      </c>
      <c r="E272" s="37">
        <v>113</v>
      </c>
      <c r="F272" s="36" t="s">
        <v>383</v>
      </c>
      <c r="G272" s="39">
        <v>4</v>
      </c>
      <c r="H272" s="47" t="s">
        <v>63</v>
      </c>
      <c r="I272" s="39">
        <v>18.5</v>
      </c>
      <c r="J272" s="41">
        <v>117520</v>
      </c>
      <c r="K272" s="41">
        <v>2414003</v>
      </c>
      <c r="L272" s="41">
        <v>7928</v>
      </c>
      <c r="M272" s="41">
        <v>2421931</v>
      </c>
    </row>
    <row r="273" spans="1:13" x14ac:dyDescent="0.15">
      <c r="A273" s="35" t="s">
        <v>298</v>
      </c>
      <c r="B273" s="47">
        <v>511</v>
      </c>
      <c r="C273" s="47" t="s">
        <v>384</v>
      </c>
      <c r="D273" s="36" t="s">
        <v>187</v>
      </c>
      <c r="E273" s="37">
        <v>17160000</v>
      </c>
      <c r="F273" s="36" t="s">
        <v>345</v>
      </c>
      <c r="G273" s="39">
        <v>7</v>
      </c>
      <c r="H273" s="36" t="s">
        <v>164</v>
      </c>
      <c r="I273" s="39">
        <v>6</v>
      </c>
      <c r="J273" s="41">
        <v>17160000000</v>
      </c>
      <c r="K273" s="41">
        <v>17160000</v>
      </c>
      <c r="L273" s="41">
        <v>31795</v>
      </c>
      <c r="M273" s="41">
        <v>17191795</v>
      </c>
    </row>
    <row r="274" spans="1:13" x14ac:dyDescent="0.15">
      <c r="A274" s="35" t="s">
        <v>298</v>
      </c>
      <c r="B274" s="47">
        <v>511</v>
      </c>
      <c r="C274" s="47" t="s">
        <v>384</v>
      </c>
      <c r="D274" s="36" t="s">
        <v>187</v>
      </c>
      <c r="E274" s="37">
        <v>3450000</v>
      </c>
      <c r="F274" s="36" t="s">
        <v>346</v>
      </c>
      <c r="G274" s="39">
        <v>7.7</v>
      </c>
      <c r="H274" s="36" t="s">
        <v>164</v>
      </c>
      <c r="I274" s="39">
        <v>6</v>
      </c>
      <c r="J274" s="41">
        <v>3450000000</v>
      </c>
      <c r="K274" s="41">
        <v>3450000</v>
      </c>
      <c r="L274" s="41">
        <v>7011</v>
      </c>
      <c r="M274" s="41">
        <v>3457011</v>
      </c>
    </row>
    <row r="275" spans="1:13" x14ac:dyDescent="0.15">
      <c r="A275" s="35" t="s">
        <v>247</v>
      </c>
      <c r="B275" s="47">
        <v>511</v>
      </c>
      <c r="C275" s="47" t="s">
        <v>384</v>
      </c>
      <c r="D275" s="36" t="s">
        <v>187</v>
      </c>
      <c r="E275" s="37">
        <v>3596000</v>
      </c>
      <c r="F275" s="36" t="s">
        <v>385</v>
      </c>
      <c r="G275" s="39">
        <v>10</v>
      </c>
      <c r="H275" s="36" t="s">
        <v>164</v>
      </c>
      <c r="I275" s="39">
        <v>6.25</v>
      </c>
      <c r="J275" s="41">
        <v>3955599992</v>
      </c>
      <c r="K275" s="41">
        <v>3955600</v>
      </c>
      <c r="L275" s="41">
        <v>10330</v>
      </c>
      <c r="M275" s="41">
        <v>3965930</v>
      </c>
    </row>
    <row r="276" spans="1:13" x14ac:dyDescent="0.15">
      <c r="A276" s="35"/>
      <c r="B276" s="47"/>
      <c r="C276" s="47"/>
      <c r="D276" s="36"/>
      <c r="E276" s="37"/>
      <c r="F276" s="36"/>
      <c r="G276" s="39"/>
      <c r="H276" s="36"/>
      <c r="I276" s="39"/>
      <c r="J276" s="41"/>
      <c r="K276" s="41"/>
      <c r="L276" s="41"/>
      <c r="M276" s="41"/>
    </row>
    <row r="277" spans="1:13" x14ac:dyDescent="0.15">
      <c r="A277" s="35" t="s">
        <v>244</v>
      </c>
      <c r="B277" s="47">
        <v>514</v>
      </c>
      <c r="C277" s="47" t="s">
        <v>386</v>
      </c>
      <c r="D277" s="36" t="s">
        <v>387</v>
      </c>
      <c r="E277" s="37">
        <v>65000</v>
      </c>
      <c r="F277" s="36" t="s">
        <v>350</v>
      </c>
      <c r="G277" s="39">
        <v>7.61</v>
      </c>
      <c r="H277" s="36" t="s">
        <v>116</v>
      </c>
      <c r="I277" s="39">
        <v>14.5</v>
      </c>
      <c r="J277" s="41">
        <v>65000000</v>
      </c>
      <c r="K277" s="41">
        <v>32931600</v>
      </c>
      <c r="L277" s="41">
        <v>1058129</v>
      </c>
      <c r="M277" s="41">
        <v>33989729</v>
      </c>
    </row>
    <row r="278" spans="1:13" x14ac:dyDescent="0.15">
      <c r="A278" s="35" t="s">
        <v>244</v>
      </c>
      <c r="B278" s="47">
        <v>514</v>
      </c>
      <c r="C278" s="47" t="s">
        <v>386</v>
      </c>
      <c r="D278" s="36" t="s">
        <v>387</v>
      </c>
      <c r="E278" s="37">
        <v>1</v>
      </c>
      <c r="F278" s="36" t="s">
        <v>388</v>
      </c>
      <c r="G278" s="39">
        <v>7.75</v>
      </c>
      <c r="H278" s="36" t="s">
        <v>116</v>
      </c>
      <c r="I278" s="39">
        <v>15</v>
      </c>
      <c r="J278" s="41">
        <v>1038.75</v>
      </c>
      <c r="K278" s="41">
        <v>526</v>
      </c>
      <c r="L278" s="41">
        <v>17</v>
      </c>
      <c r="M278" s="41">
        <v>543</v>
      </c>
    </row>
    <row r="280" spans="1:13" x14ac:dyDescent="0.15">
      <c r="A280" s="35" t="s">
        <v>271</v>
      </c>
      <c r="B280" s="47">
        <v>519</v>
      </c>
      <c r="C280" s="47" t="s">
        <v>396</v>
      </c>
      <c r="D280" s="36" t="s">
        <v>187</v>
      </c>
      <c r="E280" s="37">
        <v>34000000</v>
      </c>
      <c r="F280" s="36" t="s">
        <v>397</v>
      </c>
      <c r="G280" s="39">
        <v>6.5</v>
      </c>
      <c r="H280" s="36" t="s">
        <v>164</v>
      </c>
      <c r="I280" s="39">
        <v>7.25</v>
      </c>
      <c r="J280" s="41">
        <v>34000000000</v>
      </c>
      <c r="K280" s="41">
        <v>34000000</v>
      </c>
      <c r="L280" s="41">
        <v>351860</v>
      </c>
      <c r="M280" s="41">
        <v>34351860</v>
      </c>
    </row>
    <row r="281" spans="1:13" x14ac:dyDescent="0.15">
      <c r="A281" s="35" t="s">
        <v>271</v>
      </c>
      <c r="B281" s="47">
        <v>519</v>
      </c>
      <c r="C281" s="47" t="s">
        <v>396</v>
      </c>
      <c r="D281" s="36" t="s">
        <v>187</v>
      </c>
      <c r="E281" s="37">
        <v>6000000</v>
      </c>
      <c r="F281" s="36" t="s">
        <v>398</v>
      </c>
      <c r="G281" s="39">
        <v>0</v>
      </c>
      <c r="H281" s="36" t="s">
        <v>164</v>
      </c>
      <c r="I281" s="39">
        <v>7.5</v>
      </c>
      <c r="J281" s="41">
        <v>6000000000</v>
      </c>
      <c r="K281" s="41">
        <v>6000000</v>
      </c>
      <c r="L281" s="41">
        <v>0</v>
      </c>
      <c r="M281" s="41">
        <v>6000000</v>
      </c>
    </row>
    <row r="282" spans="1:13" x14ac:dyDescent="0.15">
      <c r="A282" s="35"/>
      <c r="B282" s="47"/>
      <c r="C282" s="47"/>
      <c r="D282" s="36"/>
      <c r="E282" s="37"/>
      <c r="F282" s="36"/>
      <c r="G282" s="39"/>
      <c r="H282" s="47"/>
      <c r="I282" s="39"/>
      <c r="J282" s="41"/>
      <c r="K282" s="41"/>
      <c r="L282" s="41"/>
      <c r="M282" s="41"/>
    </row>
    <row r="283" spans="1:13" x14ac:dyDescent="0.15">
      <c r="A283" s="35" t="s">
        <v>170</v>
      </c>
      <c r="B283" s="47">
        <v>523</v>
      </c>
      <c r="C283" s="47" t="s">
        <v>399</v>
      </c>
      <c r="D283" s="36" t="s">
        <v>36</v>
      </c>
      <c r="E283" s="37">
        <v>427</v>
      </c>
      <c r="F283" s="36" t="s">
        <v>268</v>
      </c>
      <c r="G283" s="39">
        <v>4</v>
      </c>
      <c r="H283" s="47" t="s">
        <v>63</v>
      </c>
      <c r="I283" s="39">
        <v>20</v>
      </c>
      <c r="J283" s="41">
        <v>419466</v>
      </c>
      <c r="K283" s="41">
        <v>8616339</v>
      </c>
      <c r="L283" s="41">
        <v>4703</v>
      </c>
      <c r="M283" s="41">
        <v>8621042</v>
      </c>
    </row>
    <row r="284" spans="1:13" x14ac:dyDescent="0.15">
      <c r="A284" s="35" t="s">
        <v>170</v>
      </c>
      <c r="B284" s="47">
        <v>523</v>
      </c>
      <c r="C284" s="47" t="s">
        <v>399</v>
      </c>
      <c r="D284" s="36" t="s">
        <v>36</v>
      </c>
      <c r="E284" s="37">
        <v>37</v>
      </c>
      <c r="F284" s="36" t="s">
        <v>400</v>
      </c>
      <c r="G284" s="39">
        <v>4</v>
      </c>
      <c r="H284" s="47" t="s">
        <v>63</v>
      </c>
      <c r="I284" s="39">
        <v>20</v>
      </c>
      <c r="J284" s="41">
        <v>37000</v>
      </c>
      <c r="K284" s="41">
        <v>760025</v>
      </c>
      <c r="L284" s="41">
        <v>15474</v>
      </c>
      <c r="M284" s="41">
        <v>775499</v>
      </c>
    </row>
    <row r="285" spans="1:13" x14ac:dyDescent="0.15">
      <c r="A285" s="35" t="s">
        <v>170</v>
      </c>
      <c r="B285" s="47">
        <v>523</v>
      </c>
      <c r="C285" s="47" t="s">
        <v>399</v>
      </c>
      <c r="D285" s="36" t="s">
        <v>36</v>
      </c>
      <c r="E285" s="37">
        <v>59</v>
      </c>
      <c r="F285" s="36" t="s">
        <v>401</v>
      </c>
      <c r="G285" s="39">
        <v>7</v>
      </c>
      <c r="H285" s="47" t="s">
        <v>63</v>
      </c>
      <c r="I285" s="39">
        <v>21.75</v>
      </c>
      <c r="J285" s="41">
        <v>59000</v>
      </c>
      <c r="K285" s="41">
        <v>1211931</v>
      </c>
      <c r="L285" s="41">
        <v>42879</v>
      </c>
      <c r="M285" s="41">
        <v>1254810</v>
      </c>
    </row>
    <row r="286" spans="1:13" x14ac:dyDescent="0.15">
      <c r="A286" s="35" t="s">
        <v>369</v>
      </c>
      <c r="B286" s="47">
        <v>524</v>
      </c>
      <c r="C286" s="47" t="s">
        <v>678</v>
      </c>
      <c r="D286" s="36" t="s">
        <v>187</v>
      </c>
      <c r="E286" s="37">
        <v>55000000</v>
      </c>
      <c r="F286" s="36" t="s">
        <v>679</v>
      </c>
      <c r="G286" s="39">
        <v>6.5</v>
      </c>
      <c r="H286" s="36" t="s">
        <v>164</v>
      </c>
      <c r="I286" s="39">
        <v>6.5</v>
      </c>
      <c r="J286" s="41"/>
      <c r="K286" s="41"/>
      <c r="L286" s="41"/>
      <c r="M286" s="41"/>
    </row>
    <row r="287" spans="1:13" x14ac:dyDescent="0.15">
      <c r="A287" s="35" t="s">
        <v>369</v>
      </c>
      <c r="B287" s="47">
        <v>524</v>
      </c>
      <c r="C287" s="47" t="s">
        <v>678</v>
      </c>
      <c r="D287" s="36" t="s">
        <v>187</v>
      </c>
      <c r="E287" s="37">
        <v>30000000</v>
      </c>
      <c r="F287" s="36" t="s">
        <v>680</v>
      </c>
      <c r="G287" s="39">
        <v>0</v>
      </c>
      <c r="H287" s="36" t="s">
        <v>164</v>
      </c>
      <c r="I287" s="39">
        <v>6.75</v>
      </c>
      <c r="J287" s="41"/>
      <c r="K287" s="41"/>
      <c r="L287" s="41"/>
      <c r="M287" s="41"/>
    </row>
    <row r="288" spans="1:13" x14ac:dyDescent="0.15">
      <c r="A288" s="35"/>
      <c r="B288" s="47"/>
      <c r="C288" s="47"/>
      <c r="D288" s="36"/>
      <c r="E288" s="37"/>
      <c r="F288" s="36"/>
      <c r="G288" s="39"/>
      <c r="H288" s="36"/>
      <c r="I288" s="39"/>
      <c r="J288" s="41"/>
      <c r="K288" s="41"/>
      <c r="L288" s="41"/>
      <c r="M288" s="41"/>
    </row>
    <row r="289" spans="1:13" x14ac:dyDescent="0.15">
      <c r="A289" s="35" t="s">
        <v>244</v>
      </c>
      <c r="B289" s="47">
        <v>536</v>
      </c>
      <c r="C289" s="47" t="s">
        <v>728</v>
      </c>
      <c r="D289" s="36" t="s">
        <v>36</v>
      </c>
      <c r="E289" s="37">
        <v>302</v>
      </c>
      <c r="F289" s="36" t="s">
        <v>729</v>
      </c>
      <c r="G289" s="39">
        <v>3.7</v>
      </c>
      <c r="H289" s="36" t="s">
        <v>63</v>
      </c>
      <c r="I289" s="39">
        <v>19.5</v>
      </c>
      <c r="J289" s="41">
        <v>302000</v>
      </c>
      <c r="K289" s="41">
        <v>6203445</v>
      </c>
      <c r="L289" s="41">
        <v>57232</v>
      </c>
      <c r="M289" s="41">
        <v>6260677</v>
      </c>
    </row>
    <row r="290" spans="1:13" x14ac:dyDescent="0.15">
      <c r="A290" s="35" t="s">
        <v>244</v>
      </c>
      <c r="B290" s="47">
        <v>536</v>
      </c>
      <c r="C290" s="47" t="s">
        <v>728</v>
      </c>
      <c r="D290" s="36" t="s">
        <v>36</v>
      </c>
      <c r="E290" s="37">
        <v>19</v>
      </c>
      <c r="F290" s="36" t="s">
        <v>730</v>
      </c>
      <c r="G290" s="39">
        <v>4</v>
      </c>
      <c r="H290" s="36" t="s">
        <v>63</v>
      </c>
      <c r="I290" s="39">
        <v>19.5</v>
      </c>
      <c r="J290" s="41">
        <v>19000</v>
      </c>
      <c r="K290" s="41">
        <v>390283</v>
      </c>
      <c r="L290" s="41">
        <v>3888</v>
      </c>
      <c r="M290" s="41">
        <v>394171</v>
      </c>
    </row>
    <row r="291" spans="1:13" x14ac:dyDescent="0.15">
      <c r="A291" s="35" t="s">
        <v>244</v>
      </c>
      <c r="B291" s="47">
        <v>536</v>
      </c>
      <c r="C291" s="47" t="s">
        <v>728</v>
      </c>
      <c r="D291" s="36" t="s">
        <v>36</v>
      </c>
      <c r="E291" s="37">
        <v>17</v>
      </c>
      <c r="F291" s="36" t="s">
        <v>333</v>
      </c>
      <c r="G291" s="39">
        <v>4.7</v>
      </c>
      <c r="H291" s="36" t="s">
        <v>63</v>
      </c>
      <c r="I291" s="39">
        <v>19.5</v>
      </c>
      <c r="J291" s="41">
        <v>17000</v>
      </c>
      <c r="K291" s="41">
        <v>349201</v>
      </c>
      <c r="L291" s="41">
        <v>4077</v>
      </c>
      <c r="M291" s="41">
        <v>353278</v>
      </c>
    </row>
    <row r="292" spans="1:13" x14ac:dyDescent="0.15">
      <c r="A292" s="35" t="s">
        <v>244</v>
      </c>
      <c r="B292" s="47">
        <v>536</v>
      </c>
      <c r="C292" s="47" t="s">
        <v>728</v>
      </c>
      <c r="D292" s="36" t="s">
        <v>36</v>
      </c>
      <c r="E292" s="37">
        <v>11.5</v>
      </c>
      <c r="F292" s="36" t="s">
        <v>335</v>
      </c>
      <c r="G292" s="39">
        <v>5.5</v>
      </c>
      <c r="H292" s="36" t="s">
        <v>63</v>
      </c>
      <c r="I292" s="39">
        <v>19.5</v>
      </c>
      <c r="J292" s="41">
        <v>11500</v>
      </c>
      <c r="K292" s="41">
        <v>236224</v>
      </c>
      <c r="L292" s="41">
        <v>3218</v>
      </c>
      <c r="M292" s="41">
        <v>239442</v>
      </c>
    </row>
    <row r="293" spans="1:13" x14ac:dyDescent="0.15">
      <c r="A293" s="35" t="s">
        <v>727</v>
      </c>
      <c r="B293" s="47">
        <v>536</v>
      </c>
      <c r="C293" s="47" t="s">
        <v>728</v>
      </c>
      <c r="D293" s="36" t="s">
        <v>36</v>
      </c>
      <c r="E293" s="37">
        <v>20</v>
      </c>
      <c r="F293" s="36" t="s">
        <v>731</v>
      </c>
      <c r="G293" s="39">
        <v>7.5</v>
      </c>
      <c r="H293" s="36" t="s">
        <v>63</v>
      </c>
      <c r="I293" s="39">
        <v>19.5</v>
      </c>
      <c r="J293" s="41"/>
      <c r="K293" s="41"/>
      <c r="L293" s="41"/>
      <c r="M293" s="41"/>
    </row>
    <row r="294" spans="1:13" x14ac:dyDescent="0.15">
      <c r="A294" s="35"/>
      <c r="B294" s="47"/>
      <c r="C294" s="47"/>
      <c r="D294" s="36"/>
      <c r="E294" s="37"/>
      <c r="F294" s="36"/>
      <c r="G294" s="39"/>
      <c r="H294" s="36"/>
      <c r="I294" s="39"/>
      <c r="J294" s="41"/>
      <c r="K294" s="41"/>
      <c r="L294" s="41"/>
      <c r="M294" s="41"/>
    </row>
    <row r="295" spans="1:13" ht="18.75" customHeight="1" x14ac:dyDescent="0.15">
      <c r="A295" s="55" t="s">
        <v>402</v>
      </c>
      <c r="B295" s="56"/>
      <c r="C295" s="56"/>
      <c r="D295" s="57"/>
      <c r="E295" s="58"/>
      <c r="F295" s="57"/>
      <c r="G295" s="57"/>
      <c r="H295" s="57" t="s">
        <v>3</v>
      </c>
      <c r="I295" s="59"/>
      <c r="J295" s="60"/>
      <c r="K295" s="61">
        <v>1186244904</v>
      </c>
      <c r="L295" s="61">
        <v>16904775.539999999</v>
      </c>
      <c r="M295" s="61">
        <v>1203149679.1199999</v>
      </c>
    </row>
    <row r="296" spans="1:13" ht="10.5" customHeight="1" x14ac:dyDescent="0.15">
      <c r="A296" s="63"/>
      <c r="G296" s="64"/>
      <c r="H296" s="65"/>
      <c r="I296" s="66"/>
      <c r="J296" s="67"/>
      <c r="K296" s="67"/>
      <c r="L296" s="67"/>
      <c r="M296" s="67"/>
    </row>
    <row r="297" spans="1:13" x14ac:dyDescent="0.15">
      <c r="A297" s="69" t="s">
        <v>747</v>
      </c>
      <c r="B297" s="69"/>
      <c r="C297" s="69" t="s">
        <v>748</v>
      </c>
      <c r="G297" s="64"/>
      <c r="H297" s="65"/>
      <c r="I297" s="66"/>
    </row>
    <row r="298" spans="1:13" x14ac:dyDescent="0.15">
      <c r="A298" s="70" t="s">
        <v>405</v>
      </c>
      <c r="B298" s="47"/>
      <c r="C298" s="47"/>
      <c r="H298" s="71"/>
      <c r="J298" s="72"/>
      <c r="K298" s="73"/>
    </row>
    <row r="299" spans="1:13" x14ac:dyDescent="0.15">
      <c r="A299" s="70" t="s">
        <v>406</v>
      </c>
    </row>
    <row r="300" spans="1:13" x14ac:dyDescent="0.15">
      <c r="A300" s="70" t="s">
        <v>407</v>
      </c>
    </row>
    <row r="301" spans="1:13" x14ac:dyDescent="0.15">
      <c r="A301" s="70" t="s">
        <v>408</v>
      </c>
    </row>
    <row r="302" spans="1:13" x14ac:dyDescent="0.15">
      <c r="A302" s="70" t="s">
        <v>409</v>
      </c>
    </row>
    <row r="303" spans="1:13" x14ac:dyDescent="0.15">
      <c r="A303" s="74" t="s">
        <v>410</v>
      </c>
      <c r="B303" s="74" t="s">
        <v>411</v>
      </c>
    </row>
    <row r="304" spans="1:13" x14ac:dyDescent="0.15">
      <c r="A304" s="74" t="s">
        <v>412</v>
      </c>
    </row>
    <row r="305" spans="1:7" x14ac:dyDescent="0.15">
      <c r="A305" s="74" t="s">
        <v>413</v>
      </c>
    </row>
    <row r="306" spans="1:7" x14ac:dyDescent="0.15">
      <c r="A306" s="74" t="s">
        <v>734</v>
      </c>
      <c r="E306" s="134"/>
    </row>
    <row r="307" spans="1:7" x14ac:dyDescent="0.15">
      <c r="A307" s="75" t="s">
        <v>415</v>
      </c>
      <c r="B307" s="75" t="s">
        <v>416</v>
      </c>
      <c r="G307" s="75" t="s">
        <v>417</v>
      </c>
    </row>
    <row r="308" spans="1:7" x14ac:dyDescent="0.15">
      <c r="A308" s="75" t="s">
        <v>418</v>
      </c>
      <c r="B308" s="75" t="s">
        <v>419</v>
      </c>
      <c r="E308" s="75" t="s">
        <v>420</v>
      </c>
      <c r="G308" s="7"/>
    </row>
    <row r="309" spans="1:7" x14ac:dyDescent="0.15">
      <c r="A309" s="7"/>
      <c r="B309" s="7"/>
    </row>
    <row r="310" spans="1:7" x14ac:dyDescent="0.15">
      <c r="A310" s="75"/>
    </row>
    <row r="311" spans="1:7" ht="12.75" x14ac:dyDescent="0.2">
      <c r="A311" s="79" t="s">
        <v>421</v>
      </c>
      <c r="C311" s="6"/>
      <c r="E311" s="6"/>
    </row>
    <row r="312" spans="1:7" ht="12.75" x14ac:dyDescent="0.2">
      <c r="A312" s="1" t="s">
        <v>422</v>
      </c>
      <c r="C312" s="6"/>
      <c r="E312" s="6"/>
    </row>
    <row r="313" spans="1:7" ht="12.75" x14ac:dyDescent="0.2">
      <c r="A313" s="79" t="s">
        <v>749</v>
      </c>
      <c r="C313" s="6"/>
      <c r="E313" s="6"/>
    </row>
    <row r="314" spans="1:7" x14ac:dyDescent="0.15">
      <c r="A314" s="10"/>
      <c r="B314" s="2"/>
      <c r="C314" s="10"/>
      <c r="D314" s="10"/>
      <c r="E314" s="10"/>
      <c r="F314" s="10"/>
    </row>
    <row r="315" spans="1:7" ht="12.75" x14ac:dyDescent="0.2">
      <c r="A315" s="80"/>
      <c r="B315" s="81"/>
      <c r="C315" s="82"/>
      <c r="D315" s="82" t="s">
        <v>424</v>
      </c>
      <c r="E315" s="81"/>
      <c r="F315" s="83" t="s">
        <v>425</v>
      </c>
    </row>
    <row r="316" spans="1:7" ht="12.75" x14ac:dyDescent="0.2">
      <c r="A316" s="84" t="s">
        <v>4</v>
      </c>
      <c r="B316" s="85" t="s">
        <v>5</v>
      </c>
      <c r="C316" s="22"/>
      <c r="D316" s="85" t="s">
        <v>426</v>
      </c>
      <c r="E316" s="85" t="s">
        <v>427</v>
      </c>
      <c r="F316" s="86" t="s">
        <v>428</v>
      </c>
    </row>
    <row r="317" spans="1:7" ht="12.75" x14ac:dyDescent="0.2">
      <c r="A317" s="84" t="s">
        <v>429</v>
      </c>
      <c r="B317" s="85" t="s">
        <v>430</v>
      </c>
      <c r="C317" s="85" t="s">
        <v>7</v>
      </c>
      <c r="D317" s="85" t="s">
        <v>431</v>
      </c>
      <c r="E317" s="85" t="s">
        <v>432</v>
      </c>
      <c r="F317" s="86" t="s">
        <v>433</v>
      </c>
    </row>
    <row r="318" spans="1:7" ht="12.75" x14ac:dyDescent="0.2">
      <c r="A318" s="87"/>
      <c r="B318" s="88"/>
      <c r="C318" s="32"/>
      <c r="D318" s="88" t="s">
        <v>33</v>
      </c>
      <c r="E318" s="88" t="s">
        <v>33</v>
      </c>
      <c r="F318" s="89" t="s">
        <v>33</v>
      </c>
    </row>
    <row r="319" spans="1:7" x14ac:dyDescent="0.15">
      <c r="A319" s="10"/>
      <c r="B319" s="2"/>
      <c r="C319" s="10"/>
      <c r="D319" s="10"/>
      <c r="E319" s="10"/>
      <c r="F319" s="10"/>
    </row>
    <row r="320" spans="1:7" x14ac:dyDescent="0.15">
      <c r="A320" s="75" t="s">
        <v>34</v>
      </c>
      <c r="B320" s="2">
        <v>193</v>
      </c>
      <c r="C320" s="2" t="s">
        <v>37</v>
      </c>
      <c r="D320" s="90">
        <v>201406</v>
      </c>
      <c r="E320" s="90">
        <v>6442</v>
      </c>
      <c r="F320" s="91"/>
    </row>
    <row r="321" spans="1:9" x14ac:dyDescent="0.15">
      <c r="A321" s="75" t="s">
        <v>34</v>
      </c>
      <c r="B321" s="2">
        <v>193</v>
      </c>
      <c r="C321" s="2" t="s">
        <v>39</v>
      </c>
      <c r="D321" s="90"/>
      <c r="E321" s="90">
        <v>88566</v>
      </c>
      <c r="F321" s="91"/>
    </row>
    <row r="322" spans="1:9" x14ac:dyDescent="0.15">
      <c r="A322" s="75" t="s">
        <v>34</v>
      </c>
      <c r="B322" s="2">
        <v>199</v>
      </c>
      <c r="C322" s="2" t="s">
        <v>41</v>
      </c>
      <c r="D322" s="90">
        <v>201152</v>
      </c>
      <c r="E322" s="90">
        <v>13075</v>
      </c>
      <c r="F322" s="91"/>
    </row>
    <row r="323" spans="1:9" x14ac:dyDescent="0.15">
      <c r="A323" s="75" t="s">
        <v>34</v>
      </c>
      <c r="B323" s="2">
        <v>199</v>
      </c>
      <c r="C323" s="2" t="s">
        <v>42</v>
      </c>
      <c r="D323" s="90"/>
      <c r="E323" s="90">
        <v>91115</v>
      </c>
      <c r="F323" s="91"/>
    </row>
    <row r="324" spans="1:9" x14ac:dyDescent="0.15">
      <c r="A324" s="75" t="s">
        <v>34</v>
      </c>
      <c r="B324" s="2">
        <v>202</v>
      </c>
      <c r="C324" s="2" t="s">
        <v>46</v>
      </c>
      <c r="D324" s="90">
        <v>396961</v>
      </c>
      <c r="E324" s="90">
        <v>192807</v>
      </c>
      <c r="F324" s="91"/>
    </row>
    <row r="325" spans="1:9" x14ac:dyDescent="0.15">
      <c r="A325" s="75" t="s">
        <v>131</v>
      </c>
      <c r="B325" s="2">
        <v>211</v>
      </c>
      <c r="C325" s="2" t="s">
        <v>49</v>
      </c>
      <c r="D325" s="90">
        <v>43404</v>
      </c>
      <c r="E325" s="90">
        <v>49284</v>
      </c>
      <c r="F325" s="91"/>
    </row>
    <row r="326" spans="1:9" x14ac:dyDescent="0.15">
      <c r="A326" s="75" t="s">
        <v>131</v>
      </c>
      <c r="B326" s="2">
        <v>211</v>
      </c>
      <c r="C326" s="2" t="s">
        <v>50</v>
      </c>
      <c r="D326" s="90">
        <v>33563</v>
      </c>
      <c r="E326" s="90">
        <v>21476</v>
      </c>
      <c r="F326" s="91"/>
      <c r="G326" s="76"/>
      <c r="H326" s="76"/>
      <c r="I326" s="76"/>
    </row>
    <row r="327" spans="1:9" x14ac:dyDescent="0.15">
      <c r="A327" s="75" t="s">
        <v>131</v>
      </c>
      <c r="B327" s="2">
        <v>221</v>
      </c>
      <c r="C327" s="2" t="s">
        <v>54</v>
      </c>
      <c r="D327" s="90">
        <v>102706</v>
      </c>
      <c r="E327" s="90">
        <v>89773</v>
      </c>
      <c r="F327" s="91"/>
      <c r="G327" s="76"/>
      <c r="H327" s="76"/>
      <c r="I327" s="76"/>
    </row>
    <row r="328" spans="1:9" x14ac:dyDescent="0.15">
      <c r="A328" s="75" t="s">
        <v>131</v>
      </c>
      <c r="B328" s="2">
        <v>221</v>
      </c>
      <c r="C328" s="2" t="s">
        <v>56</v>
      </c>
      <c r="D328" s="90">
        <v>20541</v>
      </c>
      <c r="E328" s="90">
        <v>11970</v>
      </c>
      <c r="F328" s="91"/>
      <c r="G328" s="76"/>
      <c r="H328" s="76"/>
      <c r="I328" s="76"/>
    </row>
    <row r="329" spans="1:9" x14ac:dyDescent="0.15">
      <c r="A329" s="75" t="s">
        <v>131</v>
      </c>
      <c r="B329" s="2">
        <v>221</v>
      </c>
      <c r="C329" s="2" t="s">
        <v>57</v>
      </c>
      <c r="D329" s="90">
        <v>105838</v>
      </c>
      <c r="E329" s="90">
        <v>21452</v>
      </c>
      <c r="F329" s="91"/>
      <c r="G329" s="76"/>
      <c r="H329" s="76"/>
    </row>
    <row r="330" spans="1:9" x14ac:dyDescent="0.15">
      <c r="A330" s="75" t="s">
        <v>131</v>
      </c>
      <c r="B330" s="2">
        <v>221</v>
      </c>
      <c r="C330" s="2" t="s">
        <v>58</v>
      </c>
      <c r="D330" s="90">
        <v>23258</v>
      </c>
      <c r="E330" s="90">
        <v>4885</v>
      </c>
      <c r="F330" s="91"/>
      <c r="G330" s="76"/>
      <c r="H330" s="76"/>
    </row>
    <row r="331" spans="1:9" x14ac:dyDescent="0.15">
      <c r="A331" s="35" t="s">
        <v>60</v>
      </c>
      <c r="B331" s="2">
        <v>225</v>
      </c>
      <c r="C331" s="2" t="s">
        <v>62</v>
      </c>
      <c r="D331" s="90">
        <v>63186</v>
      </c>
      <c r="E331" s="90">
        <v>250378</v>
      </c>
      <c r="F331" s="91"/>
      <c r="H331" s="76"/>
    </row>
    <row r="332" spans="1:9" x14ac:dyDescent="0.15">
      <c r="A332" s="35" t="s">
        <v>60</v>
      </c>
      <c r="B332" s="2">
        <v>228</v>
      </c>
      <c r="C332" s="2" t="s">
        <v>41</v>
      </c>
      <c r="D332" s="90">
        <v>240835</v>
      </c>
      <c r="E332" s="90">
        <v>203306</v>
      </c>
      <c r="F332" s="91"/>
      <c r="H332" s="76"/>
    </row>
    <row r="333" spans="1:9" x14ac:dyDescent="0.15">
      <c r="A333" s="35" t="s">
        <v>434</v>
      </c>
      <c r="B333" s="36">
        <v>239</v>
      </c>
      <c r="C333" s="36" t="s">
        <v>52</v>
      </c>
      <c r="D333" s="90">
        <v>291616.19</v>
      </c>
      <c r="E333" s="90">
        <v>20642.89</v>
      </c>
      <c r="F333" s="91"/>
      <c r="H333" s="76"/>
    </row>
    <row r="334" spans="1:9" x14ac:dyDescent="0.15">
      <c r="A334" s="75" t="s">
        <v>47</v>
      </c>
      <c r="B334" s="36">
        <v>245</v>
      </c>
      <c r="C334" s="2" t="s">
        <v>77</v>
      </c>
      <c r="D334" s="90">
        <v>289859</v>
      </c>
      <c r="E334" s="90">
        <v>134039</v>
      </c>
      <c r="F334" s="91"/>
      <c r="H334" s="76"/>
    </row>
    <row r="335" spans="1:9" x14ac:dyDescent="0.15">
      <c r="A335" s="75" t="s">
        <v>47</v>
      </c>
      <c r="B335" s="36">
        <v>245</v>
      </c>
      <c r="C335" s="2" t="s">
        <v>78</v>
      </c>
      <c r="D335" s="90">
        <v>31735</v>
      </c>
      <c r="E335" s="90">
        <v>15894</v>
      </c>
      <c r="F335" s="91"/>
    </row>
    <row r="336" spans="1:9" x14ac:dyDescent="0.15">
      <c r="A336" s="75" t="s">
        <v>271</v>
      </c>
      <c r="B336" s="2">
        <v>262</v>
      </c>
      <c r="C336" s="2" t="s">
        <v>89</v>
      </c>
      <c r="D336" s="90">
        <v>175095</v>
      </c>
      <c r="E336" s="90">
        <v>30060</v>
      </c>
      <c r="F336" s="91"/>
    </row>
    <row r="337" spans="1:13" x14ac:dyDescent="0.15">
      <c r="A337" s="75" t="s">
        <v>271</v>
      </c>
      <c r="B337" s="2">
        <v>262</v>
      </c>
      <c r="C337" s="2" t="s">
        <v>90</v>
      </c>
      <c r="D337" s="90">
        <v>40961</v>
      </c>
      <c r="E337" s="90">
        <v>8016</v>
      </c>
      <c r="F337" s="91"/>
    </row>
    <row r="338" spans="1:13" x14ac:dyDescent="0.15">
      <c r="A338" s="35" t="s">
        <v>60</v>
      </c>
      <c r="B338" s="2">
        <v>270</v>
      </c>
      <c r="C338" s="36" t="s">
        <v>44</v>
      </c>
      <c r="D338" s="90">
        <v>247148</v>
      </c>
      <c r="E338" s="90">
        <v>215273</v>
      </c>
      <c r="F338" s="91"/>
    </row>
    <row r="339" spans="1:13" x14ac:dyDescent="0.15">
      <c r="A339" s="75" t="s">
        <v>147</v>
      </c>
      <c r="B339" s="2">
        <v>290</v>
      </c>
      <c r="C339" s="36" t="s">
        <v>115</v>
      </c>
      <c r="D339" s="90">
        <v>30811815</v>
      </c>
      <c r="E339" s="90">
        <v>1060173</v>
      </c>
      <c r="F339" s="91"/>
      <c r="G339" s="76"/>
      <c r="H339" s="76"/>
      <c r="I339" s="76"/>
      <c r="J339" s="76"/>
      <c r="K339" s="76"/>
      <c r="L339" s="76"/>
      <c r="M339" s="76"/>
    </row>
    <row r="340" spans="1:13" x14ac:dyDescent="0.15">
      <c r="A340" s="75" t="s">
        <v>147</v>
      </c>
      <c r="B340" s="2">
        <v>290</v>
      </c>
      <c r="C340" s="36" t="s">
        <v>117</v>
      </c>
      <c r="D340" s="90">
        <v>21</v>
      </c>
      <c r="E340" s="90"/>
      <c r="F340" s="91"/>
      <c r="K340" s="76"/>
      <c r="L340" s="76"/>
      <c r="M340" s="76"/>
    </row>
    <row r="341" spans="1:13" x14ac:dyDescent="0.15">
      <c r="A341" s="75" t="s">
        <v>147</v>
      </c>
      <c r="B341" s="2">
        <v>299</v>
      </c>
      <c r="C341" s="36" t="s">
        <v>123</v>
      </c>
      <c r="D341" s="90">
        <v>13933315</v>
      </c>
      <c r="E341" s="90">
        <v>344085</v>
      </c>
      <c r="F341" s="91"/>
      <c r="J341" s="76"/>
      <c r="K341" s="76"/>
      <c r="L341" s="76"/>
      <c r="M341" s="76"/>
    </row>
    <row r="342" spans="1:13" x14ac:dyDescent="0.15">
      <c r="A342" s="75" t="s">
        <v>147</v>
      </c>
      <c r="B342" s="2">
        <v>299</v>
      </c>
      <c r="C342" s="36" t="s">
        <v>59</v>
      </c>
      <c r="D342" s="90">
        <v>21</v>
      </c>
      <c r="E342" s="90"/>
      <c r="F342" s="91"/>
      <c r="J342" s="76"/>
      <c r="K342" s="76"/>
      <c r="L342" s="76"/>
    </row>
    <row r="343" spans="1:13" x14ac:dyDescent="0.15">
      <c r="A343" s="35" t="s">
        <v>60</v>
      </c>
      <c r="B343" s="47">
        <v>319</v>
      </c>
      <c r="C343" s="36" t="s">
        <v>69</v>
      </c>
      <c r="D343" s="90">
        <v>283361</v>
      </c>
      <c r="E343" s="90">
        <v>216921</v>
      </c>
      <c r="F343" s="91"/>
      <c r="K343" s="76"/>
    </row>
    <row r="344" spans="1:13" x14ac:dyDescent="0.15">
      <c r="A344" s="35" t="s">
        <v>147</v>
      </c>
      <c r="B344" s="47">
        <v>322</v>
      </c>
      <c r="C344" s="36" t="s">
        <v>156</v>
      </c>
      <c r="D344" s="90">
        <v>740994</v>
      </c>
      <c r="E344" s="90">
        <v>315944</v>
      </c>
      <c r="F344" s="91"/>
      <c r="G344" s="76"/>
      <c r="H344" s="76"/>
      <c r="I344" s="76"/>
      <c r="J344" s="76"/>
      <c r="K344" s="76"/>
      <c r="L344" s="76"/>
      <c r="M344" s="76"/>
    </row>
    <row r="345" spans="1:13" x14ac:dyDescent="0.15">
      <c r="A345" s="35" t="s">
        <v>147</v>
      </c>
      <c r="B345" s="47">
        <v>322</v>
      </c>
      <c r="C345" s="36" t="s">
        <v>157</v>
      </c>
      <c r="D345" s="90">
        <v>165014</v>
      </c>
      <c r="E345" s="90">
        <v>78699</v>
      </c>
      <c r="F345" s="91"/>
      <c r="G345" s="77"/>
      <c r="I345" s="5"/>
      <c r="J345" s="68"/>
      <c r="K345" s="68"/>
      <c r="L345" s="68"/>
      <c r="M345" s="68"/>
    </row>
    <row r="346" spans="1:13" x14ac:dyDescent="0.15">
      <c r="A346" s="35" t="s">
        <v>147</v>
      </c>
      <c r="B346" s="47">
        <v>322</v>
      </c>
      <c r="C346" s="36" t="s">
        <v>159</v>
      </c>
      <c r="D346" s="90"/>
      <c r="E346" s="90">
        <v>90319</v>
      </c>
      <c r="F346" s="91"/>
      <c r="G346" s="77"/>
      <c r="I346" s="5"/>
      <c r="J346" s="68"/>
      <c r="K346" s="68"/>
      <c r="L346" s="68"/>
      <c r="M346" s="68"/>
    </row>
    <row r="347" spans="1:13" x14ac:dyDescent="0.15">
      <c r="A347" s="35" t="s">
        <v>435</v>
      </c>
      <c r="B347" s="47">
        <v>332</v>
      </c>
      <c r="C347" s="36" t="s">
        <v>167</v>
      </c>
      <c r="D347" s="90">
        <v>1204576</v>
      </c>
      <c r="E347" s="90">
        <v>38118</v>
      </c>
      <c r="F347" s="91"/>
      <c r="G347" s="77"/>
      <c r="I347" s="5"/>
      <c r="J347" s="68"/>
      <c r="K347" s="68"/>
      <c r="L347" s="68"/>
      <c r="M347" s="68"/>
    </row>
    <row r="348" spans="1:13" x14ac:dyDescent="0.15">
      <c r="A348" s="35" t="s">
        <v>435</v>
      </c>
      <c r="B348" s="47">
        <v>332</v>
      </c>
      <c r="C348" s="36" t="s">
        <v>168</v>
      </c>
      <c r="D348" s="90">
        <v>2237057</v>
      </c>
      <c r="E348" s="90">
        <v>70791</v>
      </c>
      <c r="F348" s="91"/>
      <c r="G348" s="77"/>
      <c r="I348" s="5"/>
      <c r="J348" s="68"/>
      <c r="K348" s="68"/>
      <c r="L348" s="68"/>
      <c r="M348" s="68"/>
    </row>
    <row r="349" spans="1:13" x14ac:dyDescent="0.15">
      <c r="A349" s="35" t="s">
        <v>436</v>
      </c>
      <c r="B349" s="47">
        <v>337</v>
      </c>
      <c r="C349" s="36" t="s">
        <v>176</v>
      </c>
      <c r="D349" s="90">
        <v>116098</v>
      </c>
      <c r="E349" s="90">
        <v>109894</v>
      </c>
      <c r="F349" s="91"/>
      <c r="G349" s="77"/>
      <c r="I349" s="5"/>
      <c r="J349" s="68"/>
      <c r="K349" s="68"/>
      <c r="L349" s="68"/>
      <c r="M349" s="68"/>
    </row>
    <row r="350" spans="1:13" x14ac:dyDescent="0.15">
      <c r="A350" s="35" t="s">
        <v>60</v>
      </c>
      <c r="B350" s="47">
        <v>341</v>
      </c>
      <c r="C350" s="36" t="s">
        <v>111</v>
      </c>
      <c r="D350" s="90">
        <v>238606</v>
      </c>
      <c r="E350" s="90">
        <v>62628</v>
      </c>
      <c r="F350" s="91"/>
      <c r="I350" s="5"/>
    </row>
    <row r="351" spans="1:13" x14ac:dyDescent="0.15">
      <c r="A351" s="35" t="s">
        <v>147</v>
      </c>
      <c r="B351" s="47">
        <v>342</v>
      </c>
      <c r="C351" s="36" t="s">
        <v>193</v>
      </c>
      <c r="D351" s="90">
        <v>284199</v>
      </c>
      <c r="E351" s="90">
        <v>3712</v>
      </c>
      <c r="F351" s="91"/>
      <c r="G351" s="77"/>
      <c r="I351" s="5"/>
      <c r="J351" s="68"/>
      <c r="K351" s="68"/>
      <c r="L351" s="68"/>
      <c r="M351" s="68"/>
    </row>
    <row r="352" spans="1:13" x14ac:dyDescent="0.15">
      <c r="A352" s="35" t="s">
        <v>147</v>
      </c>
      <c r="B352" s="47">
        <v>342</v>
      </c>
      <c r="C352" s="36" t="s">
        <v>198</v>
      </c>
      <c r="D352" s="90">
        <v>476238</v>
      </c>
      <c r="E352" s="90">
        <v>14143</v>
      </c>
      <c r="F352" s="91"/>
      <c r="G352" s="77"/>
      <c r="I352" s="5"/>
      <c r="J352" s="68"/>
      <c r="K352" s="68"/>
      <c r="L352" s="68"/>
      <c r="M352" s="68"/>
    </row>
    <row r="353" spans="1:13" x14ac:dyDescent="0.15">
      <c r="A353" s="35" t="s">
        <v>94</v>
      </c>
      <c r="B353" s="47">
        <v>351</v>
      </c>
      <c r="C353" s="36" t="s">
        <v>204</v>
      </c>
      <c r="D353" s="90">
        <v>83027</v>
      </c>
      <c r="E353" s="90">
        <v>102687</v>
      </c>
      <c r="F353" s="91"/>
      <c r="G353" s="77"/>
      <c r="I353" s="5"/>
      <c r="J353" s="68"/>
      <c r="K353" s="68"/>
      <c r="L353" s="68"/>
      <c r="M353" s="68"/>
    </row>
    <row r="354" spans="1:13" x14ac:dyDescent="0.15">
      <c r="A354" s="35" t="s">
        <v>94</v>
      </c>
      <c r="B354" s="47">
        <v>351</v>
      </c>
      <c r="C354" s="36" t="s">
        <v>205</v>
      </c>
      <c r="D354" s="90">
        <v>32173</v>
      </c>
      <c r="E354" s="90">
        <v>39791</v>
      </c>
      <c r="F354" s="91"/>
      <c r="G354" s="77"/>
      <c r="I354" s="5"/>
      <c r="J354" s="68"/>
      <c r="K354" s="68"/>
      <c r="L354" s="68"/>
      <c r="M354" s="68"/>
    </row>
    <row r="355" spans="1:13" x14ac:dyDescent="0.15">
      <c r="A355" s="35" t="s">
        <v>94</v>
      </c>
      <c r="B355" s="47">
        <v>351</v>
      </c>
      <c r="C355" s="36" t="s">
        <v>207</v>
      </c>
      <c r="D355" s="90">
        <v>34893</v>
      </c>
      <c r="E355" s="90">
        <v>1797</v>
      </c>
      <c r="F355" s="91"/>
      <c r="G355" s="77"/>
      <c r="I355" s="5"/>
      <c r="J355" s="68"/>
      <c r="K355" s="68"/>
      <c r="L355" s="68"/>
      <c r="M355" s="68"/>
    </row>
    <row r="356" spans="1:13" x14ac:dyDescent="0.15">
      <c r="A356" s="35" t="s">
        <v>94</v>
      </c>
      <c r="B356" s="47">
        <v>351</v>
      </c>
      <c r="C356" s="36" t="s">
        <v>212</v>
      </c>
      <c r="D356" s="90">
        <v>121117</v>
      </c>
      <c r="E356" s="90">
        <v>10965</v>
      </c>
      <c r="F356" s="91"/>
      <c r="G356" s="77"/>
      <c r="I356" s="5"/>
    </row>
    <row r="357" spans="1:13" x14ac:dyDescent="0.15">
      <c r="A357" s="35" t="s">
        <v>94</v>
      </c>
      <c r="B357" s="47">
        <v>351</v>
      </c>
      <c r="C357" s="36" t="s">
        <v>213</v>
      </c>
      <c r="D357" s="90">
        <v>45418</v>
      </c>
      <c r="E357" s="90">
        <v>4112</v>
      </c>
      <c r="F357" s="91"/>
      <c r="G357" s="77"/>
      <c r="I357" s="5"/>
      <c r="J357" s="68"/>
      <c r="K357" s="68"/>
      <c r="L357" s="68"/>
      <c r="M357" s="68"/>
    </row>
    <row r="358" spans="1:13" x14ac:dyDescent="0.15">
      <c r="A358" s="35" t="s">
        <v>94</v>
      </c>
      <c r="B358" s="47">
        <v>351</v>
      </c>
      <c r="C358" s="36" t="s">
        <v>214</v>
      </c>
      <c r="D358" s="90">
        <v>78913</v>
      </c>
      <c r="E358" s="90">
        <v>175478</v>
      </c>
      <c r="F358" s="91"/>
      <c r="G358" s="77"/>
      <c r="I358" s="5"/>
      <c r="J358" s="68"/>
      <c r="K358" s="68"/>
      <c r="L358" s="68"/>
      <c r="M358" s="68"/>
    </row>
    <row r="359" spans="1:13" x14ac:dyDescent="0.15">
      <c r="A359" s="35" t="s">
        <v>94</v>
      </c>
      <c r="B359" s="47">
        <v>351</v>
      </c>
      <c r="C359" s="36" t="s">
        <v>215</v>
      </c>
      <c r="D359" s="90">
        <v>16966</v>
      </c>
      <c r="E359" s="90">
        <v>37728</v>
      </c>
      <c r="F359" s="91"/>
      <c r="G359" s="77"/>
      <c r="I359" s="5"/>
      <c r="J359" s="68"/>
      <c r="K359" s="68"/>
      <c r="L359" s="68"/>
      <c r="M359" s="68"/>
    </row>
    <row r="360" spans="1:13" x14ac:dyDescent="0.15">
      <c r="A360" s="35" t="s">
        <v>94</v>
      </c>
      <c r="B360" s="47">
        <v>351</v>
      </c>
      <c r="C360" s="36" t="s">
        <v>221</v>
      </c>
      <c r="D360" s="90">
        <v>204479</v>
      </c>
      <c r="E360" s="90">
        <v>17722</v>
      </c>
      <c r="F360" s="91"/>
      <c r="G360" s="77"/>
      <c r="I360" s="5"/>
      <c r="J360" s="68"/>
      <c r="K360" s="68"/>
      <c r="L360" s="68"/>
      <c r="M360" s="68"/>
    </row>
    <row r="361" spans="1:13" x14ac:dyDescent="0.15">
      <c r="A361" s="35" t="s">
        <v>94</v>
      </c>
      <c r="B361" s="47">
        <v>351</v>
      </c>
      <c r="C361" s="36" t="s">
        <v>222</v>
      </c>
      <c r="D361" s="90">
        <v>55330</v>
      </c>
      <c r="E361" s="90">
        <v>4795</v>
      </c>
      <c r="F361" s="91"/>
      <c r="G361" s="77"/>
      <c r="I361" s="5"/>
      <c r="J361" s="68"/>
      <c r="K361" s="68"/>
      <c r="L361" s="68"/>
      <c r="M361" s="68"/>
    </row>
    <row r="362" spans="1:13" x14ac:dyDescent="0.15">
      <c r="A362" s="35" t="s">
        <v>94</v>
      </c>
      <c r="B362" s="47">
        <v>351</v>
      </c>
      <c r="C362" s="36" t="s">
        <v>224</v>
      </c>
      <c r="D362" s="90">
        <v>67510</v>
      </c>
      <c r="E362" s="90"/>
      <c r="F362" s="91"/>
      <c r="I362" s="5"/>
    </row>
    <row r="363" spans="1:13" x14ac:dyDescent="0.15">
      <c r="A363" s="35" t="s">
        <v>94</v>
      </c>
      <c r="B363" s="47">
        <v>351</v>
      </c>
      <c r="C363" s="36" t="s">
        <v>225</v>
      </c>
      <c r="D363" s="90">
        <v>17043</v>
      </c>
      <c r="E363" s="90"/>
      <c r="F363" s="91"/>
      <c r="G363" s="77"/>
      <c r="I363" s="5"/>
      <c r="J363" s="68"/>
      <c r="K363" s="68"/>
      <c r="L363" s="68"/>
      <c r="M363" s="68"/>
    </row>
    <row r="364" spans="1:13" x14ac:dyDescent="0.15">
      <c r="A364" s="35" t="s">
        <v>147</v>
      </c>
      <c r="B364" s="47">
        <v>351</v>
      </c>
      <c r="C364" s="36" t="s">
        <v>231</v>
      </c>
      <c r="D364" s="90">
        <v>162949</v>
      </c>
      <c r="E364" s="90">
        <v>15894</v>
      </c>
      <c r="F364" s="91"/>
      <c r="G364" s="77"/>
      <c r="I364" s="5"/>
      <c r="J364" s="68"/>
      <c r="K364" s="68"/>
      <c r="L364" s="68"/>
      <c r="M364" s="68"/>
    </row>
    <row r="365" spans="1:13" x14ac:dyDescent="0.15">
      <c r="A365" s="35" t="s">
        <v>147</v>
      </c>
      <c r="B365" s="47">
        <v>351</v>
      </c>
      <c r="C365" s="36" t="s">
        <v>232</v>
      </c>
      <c r="D365" s="90">
        <v>45308</v>
      </c>
      <c r="E365" s="90">
        <v>4419</v>
      </c>
      <c r="F365" s="91"/>
      <c r="G365" s="77"/>
      <c r="I365" s="5"/>
      <c r="J365" s="68"/>
      <c r="K365" s="68"/>
      <c r="L365" s="68"/>
      <c r="M365" s="68"/>
    </row>
    <row r="366" spans="1:13" x14ac:dyDescent="0.15">
      <c r="A366" s="35" t="s">
        <v>147</v>
      </c>
      <c r="B366" s="47">
        <v>351</v>
      </c>
      <c r="C366" s="36" t="s">
        <v>234</v>
      </c>
      <c r="D366" s="90">
        <v>35776</v>
      </c>
      <c r="E366" s="90"/>
      <c r="F366" s="91"/>
      <c r="G366" s="77"/>
      <c r="I366" s="5"/>
      <c r="J366" s="68"/>
      <c r="K366" s="68"/>
      <c r="L366" s="68"/>
      <c r="M366" s="68"/>
    </row>
    <row r="367" spans="1:13" x14ac:dyDescent="0.15">
      <c r="A367" s="35" t="s">
        <v>147</v>
      </c>
      <c r="B367" s="47">
        <v>351</v>
      </c>
      <c r="C367" s="36" t="s">
        <v>236</v>
      </c>
      <c r="D367" s="90">
        <v>9143</v>
      </c>
      <c r="E367" s="90"/>
      <c r="F367" s="91"/>
      <c r="G367" s="77"/>
      <c r="I367" s="5"/>
      <c r="J367" s="68"/>
      <c r="K367" s="68"/>
      <c r="L367" s="68"/>
      <c r="M367" s="68"/>
    </row>
    <row r="368" spans="1:13" x14ac:dyDescent="0.15">
      <c r="A368" s="35" t="s">
        <v>94</v>
      </c>
      <c r="B368" s="47">
        <v>363</v>
      </c>
      <c r="C368" s="36" t="s">
        <v>241</v>
      </c>
      <c r="D368" s="90">
        <v>31536</v>
      </c>
      <c r="E368" s="90">
        <v>27448</v>
      </c>
      <c r="F368" s="91"/>
      <c r="G368" s="77"/>
      <c r="I368" s="5"/>
    </row>
    <row r="369" spans="1:13" x14ac:dyDescent="0.15">
      <c r="A369" s="35" t="s">
        <v>94</v>
      </c>
      <c r="B369" s="47">
        <v>363</v>
      </c>
      <c r="C369" s="36" t="s">
        <v>242</v>
      </c>
      <c r="D369" s="90">
        <v>7569</v>
      </c>
      <c r="E369" s="90">
        <v>6588</v>
      </c>
      <c r="F369" s="91"/>
      <c r="G369" s="77"/>
      <c r="I369" s="5"/>
      <c r="J369" s="68"/>
      <c r="K369" s="68"/>
      <c r="L369" s="68"/>
      <c r="M369" s="68"/>
    </row>
    <row r="370" spans="1:13" x14ac:dyDescent="0.15">
      <c r="A370" s="35" t="s">
        <v>244</v>
      </c>
      <c r="B370" s="47">
        <v>365</v>
      </c>
      <c r="C370" s="36" t="s">
        <v>111</v>
      </c>
      <c r="D370" s="90"/>
      <c r="E370" s="90">
        <v>144689</v>
      </c>
      <c r="F370" s="91"/>
      <c r="G370" s="77"/>
      <c r="I370" s="5"/>
      <c r="J370" s="68"/>
      <c r="K370" s="68"/>
      <c r="L370" s="68"/>
      <c r="M370" s="68"/>
    </row>
    <row r="371" spans="1:13" x14ac:dyDescent="0.15">
      <c r="A371" s="35" t="s">
        <v>60</v>
      </c>
      <c r="B371" s="47">
        <v>367</v>
      </c>
      <c r="C371" s="36" t="s">
        <v>49</v>
      </c>
      <c r="D371" s="90">
        <v>117779</v>
      </c>
      <c r="E371" s="90">
        <v>69019</v>
      </c>
      <c r="F371" s="91"/>
      <c r="G371" s="77"/>
      <c r="I371" s="5"/>
      <c r="J371" s="68"/>
      <c r="K371" s="68"/>
      <c r="L371" s="68"/>
      <c r="M371" s="68"/>
    </row>
    <row r="372" spans="1:13" x14ac:dyDescent="0.15">
      <c r="A372" s="35" t="s">
        <v>60</v>
      </c>
      <c r="B372" s="47">
        <v>367</v>
      </c>
      <c r="C372" s="36" t="s">
        <v>167</v>
      </c>
      <c r="D372" s="90">
        <v>94882</v>
      </c>
      <c r="E372" s="90">
        <v>118998</v>
      </c>
      <c r="F372" s="91"/>
      <c r="G372" s="77"/>
      <c r="I372" s="5"/>
      <c r="J372" s="68"/>
      <c r="K372" s="68"/>
      <c r="L372" s="68"/>
      <c r="M372" s="68"/>
    </row>
    <row r="373" spans="1:13" x14ac:dyDescent="0.15">
      <c r="A373" s="35" t="s">
        <v>435</v>
      </c>
      <c r="B373" s="47">
        <v>383</v>
      </c>
      <c r="C373" s="36" t="s">
        <v>105</v>
      </c>
      <c r="D373" s="90">
        <v>50236</v>
      </c>
      <c r="E373" s="90">
        <v>50228</v>
      </c>
      <c r="F373" s="91"/>
      <c r="G373" s="77"/>
      <c r="I373" s="5"/>
      <c r="J373" s="68"/>
      <c r="K373" s="68"/>
      <c r="L373" s="68"/>
      <c r="M373" s="68"/>
    </row>
    <row r="374" spans="1:13" x14ac:dyDescent="0.15">
      <c r="A374" s="35" t="s">
        <v>60</v>
      </c>
      <c r="B374" s="47">
        <v>420</v>
      </c>
      <c r="C374" s="36" t="s">
        <v>273</v>
      </c>
      <c r="D374" s="90">
        <v>193457</v>
      </c>
      <c r="E374" s="90">
        <v>89824</v>
      </c>
      <c r="F374" s="91"/>
      <c r="G374" s="77"/>
      <c r="I374" s="5"/>
    </row>
    <row r="375" spans="1:13" x14ac:dyDescent="0.15">
      <c r="A375" s="35" t="s">
        <v>60</v>
      </c>
      <c r="B375" s="47">
        <v>420</v>
      </c>
      <c r="C375" s="36" t="s">
        <v>274</v>
      </c>
      <c r="D375" s="90">
        <v>17365</v>
      </c>
      <c r="E375" s="90">
        <v>18535</v>
      </c>
      <c r="F375" s="91"/>
      <c r="G375" s="77"/>
      <c r="I375" s="5"/>
      <c r="J375" s="68"/>
      <c r="K375" s="68"/>
      <c r="L375" s="68"/>
      <c r="M375" s="68"/>
    </row>
    <row r="376" spans="1:13" x14ac:dyDescent="0.15">
      <c r="A376" s="35" t="s">
        <v>131</v>
      </c>
      <c r="B376" s="47">
        <v>424</v>
      </c>
      <c r="C376" s="36" t="s">
        <v>286</v>
      </c>
      <c r="D376" s="90">
        <v>16864333</v>
      </c>
      <c r="E376" s="90">
        <v>1445661</v>
      </c>
      <c r="F376" s="91"/>
      <c r="G376" s="77"/>
      <c r="I376" s="5"/>
      <c r="J376" s="68"/>
      <c r="K376" s="68"/>
      <c r="L376" s="68"/>
      <c r="M376" s="68"/>
    </row>
    <row r="377" spans="1:13" x14ac:dyDescent="0.15">
      <c r="A377" s="35" t="s">
        <v>271</v>
      </c>
      <c r="B377" s="47">
        <v>442</v>
      </c>
      <c r="C377" s="36" t="s">
        <v>276</v>
      </c>
      <c r="D377" s="90"/>
      <c r="E377" s="90">
        <v>450486</v>
      </c>
      <c r="F377" s="91"/>
      <c r="G377" s="77"/>
      <c r="I377" s="5"/>
      <c r="J377" s="68"/>
      <c r="K377" s="68"/>
      <c r="L377" s="68"/>
      <c r="M377" s="68"/>
    </row>
    <row r="378" spans="1:13" x14ac:dyDescent="0.15">
      <c r="A378" s="35" t="s">
        <v>67</v>
      </c>
      <c r="B378" s="47">
        <v>449</v>
      </c>
      <c r="C378" s="36" t="s">
        <v>273</v>
      </c>
      <c r="D378" s="90">
        <v>95877</v>
      </c>
      <c r="E378" s="90">
        <v>29696</v>
      </c>
      <c r="F378" s="91"/>
      <c r="G378" s="77"/>
      <c r="I378" s="5"/>
      <c r="J378" s="68"/>
      <c r="K378" s="68"/>
      <c r="L378" s="68"/>
      <c r="M378" s="68"/>
    </row>
    <row r="379" spans="1:13" x14ac:dyDescent="0.15">
      <c r="A379" s="35" t="s">
        <v>436</v>
      </c>
      <c r="B379" s="47">
        <v>472</v>
      </c>
      <c r="C379" s="36" t="s">
        <v>69</v>
      </c>
      <c r="D379" s="90">
        <v>1044112</v>
      </c>
      <c r="E379" s="90">
        <v>83684</v>
      </c>
      <c r="F379" s="91"/>
      <c r="G379" s="77"/>
      <c r="I379" s="5"/>
    </row>
    <row r="380" spans="1:13" x14ac:dyDescent="0.15">
      <c r="A380" s="35" t="s">
        <v>271</v>
      </c>
      <c r="B380" s="47">
        <v>473</v>
      </c>
      <c r="C380" s="36" t="s">
        <v>350</v>
      </c>
      <c r="D380" s="90"/>
      <c r="E380" s="90">
        <v>206287</v>
      </c>
      <c r="F380" s="91"/>
      <c r="G380" s="77"/>
      <c r="I380" s="5"/>
      <c r="J380" s="68"/>
      <c r="K380" s="68"/>
      <c r="L380" s="68"/>
      <c r="M380" s="68"/>
    </row>
    <row r="381" spans="1:13" x14ac:dyDescent="0.15">
      <c r="A381" s="35" t="s">
        <v>436</v>
      </c>
      <c r="B381" s="47">
        <v>486</v>
      </c>
      <c r="C381" s="36" t="s">
        <v>111</v>
      </c>
      <c r="D381" s="90">
        <v>90004</v>
      </c>
      <c r="E381" s="90">
        <v>86934</v>
      </c>
      <c r="F381" s="91"/>
      <c r="G381" s="77"/>
      <c r="I381" s="5"/>
      <c r="J381" s="68"/>
      <c r="K381" s="68"/>
      <c r="L381" s="68"/>
      <c r="M381" s="68"/>
    </row>
    <row r="382" spans="1:13" x14ac:dyDescent="0.15">
      <c r="A382" s="35" t="s">
        <v>60</v>
      </c>
      <c r="B382" s="47">
        <v>495</v>
      </c>
      <c r="C382" s="36" t="s">
        <v>362</v>
      </c>
      <c r="D382" s="90">
        <v>180849</v>
      </c>
      <c r="E382" s="90">
        <v>108643</v>
      </c>
      <c r="F382" s="91"/>
      <c r="G382" s="77"/>
      <c r="I382" s="5"/>
      <c r="J382" s="68"/>
      <c r="K382" s="68"/>
      <c r="L382" s="68"/>
      <c r="M382" s="68"/>
    </row>
    <row r="383" spans="1:13" x14ac:dyDescent="0.15">
      <c r="A383" s="35" t="s">
        <v>60</v>
      </c>
      <c r="B383" s="47">
        <v>495</v>
      </c>
      <c r="C383" s="36" t="s">
        <v>363</v>
      </c>
      <c r="D383" s="90"/>
      <c r="E383" s="90">
        <v>13320</v>
      </c>
      <c r="F383" s="91"/>
      <c r="G383" s="77"/>
      <c r="I383" s="5"/>
      <c r="J383" s="68"/>
      <c r="K383" s="68"/>
      <c r="L383" s="68"/>
      <c r="M383" s="68"/>
    </row>
    <row r="384" spans="1:13" x14ac:dyDescent="0.15">
      <c r="A384" s="35" t="s">
        <v>60</v>
      </c>
      <c r="B384" s="47">
        <v>495</v>
      </c>
      <c r="C384" s="36" t="s">
        <v>50</v>
      </c>
      <c r="D384" s="90">
        <v>156738</v>
      </c>
      <c r="E384" s="90">
        <v>95807</v>
      </c>
      <c r="F384" s="91"/>
    </row>
    <row r="385" spans="1:13" x14ac:dyDescent="0.15">
      <c r="A385" s="35" t="s">
        <v>376</v>
      </c>
      <c r="B385" s="47">
        <v>510</v>
      </c>
      <c r="C385" s="36" t="s">
        <v>324</v>
      </c>
      <c r="D385" s="90">
        <v>254951</v>
      </c>
      <c r="E385" s="90">
        <v>169527</v>
      </c>
      <c r="F385" s="91"/>
      <c r="G385" s="77"/>
      <c r="I385" s="5"/>
      <c r="J385" s="68"/>
      <c r="K385" s="68"/>
      <c r="L385" s="68"/>
      <c r="M385" s="68"/>
    </row>
    <row r="386" spans="1:13" x14ac:dyDescent="0.15">
      <c r="A386" s="35" t="s">
        <v>376</v>
      </c>
      <c r="B386" s="47">
        <v>510</v>
      </c>
      <c r="C386" s="36" t="s">
        <v>326</v>
      </c>
      <c r="D386" s="90">
        <v>46474</v>
      </c>
      <c r="E386" s="90">
        <v>27745</v>
      </c>
      <c r="F386" s="91"/>
      <c r="G386" s="77"/>
      <c r="I386" s="5"/>
      <c r="J386" s="68"/>
      <c r="K386" s="68"/>
      <c r="L386" s="68"/>
      <c r="M386" s="68"/>
    </row>
    <row r="387" spans="1:13" x14ac:dyDescent="0.15">
      <c r="A387" s="35" t="s">
        <v>298</v>
      </c>
      <c r="B387" s="47">
        <v>511</v>
      </c>
      <c r="C387" s="36" t="s">
        <v>345</v>
      </c>
      <c r="D387" s="90"/>
      <c r="E387" s="90">
        <v>292725</v>
      </c>
      <c r="F387" s="91"/>
      <c r="G387" s="77"/>
      <c r="I387" s="5"/>
      <c r="J387" s="68"/>
      <c r="K387" s="68"/>
      <c r="L387" s="68"/>
      <c r="M387" s="68"/>
    </row>
    <row r="388" spans="1:13" x14ac:dyDescent="0.15">
      <c r="A388" s="35" t="s">
        <v>244</v>
      </c>
      <c r="B388" s="47">
        <v>511</v>
      </c>
      <c r="C388" s="36" t="s">
        <v>346</v>
      </c>
      <c r="D388" s="90"/>
      <c r="E388" s="90">
        <v>64577</v>
      </c>
      <c r="F388" s="91"/>
      <c r="G388" s="77"/>
      <c r="I388" s="5"/>
      <c r="J388" s="68"/>
      <c r="K388" s="68"/>
      <c r="L388" s="68"/>
      <c r="M388" s="68"/>
    </row>
    <row r="389" spans="1:13" x14ac:dyDescent="0.15">
      <c r="A389" s="35" t="s">
        <v>170</v>
      </c>
      <c r="B389" s="47">
        <v>523</v>
      </c>
      <c r="C389" s="36" t="s">
        <v>268</v>
      </c>
      <c r="D389" s="90">
        <v>119009</v>
      </c>
      <c r="E389" s="90">
        <v>86073</v>
      </c>
      <c r="F389" s="91"/>
      <c r="G389" s="77"/>
      <c r="I389" s="5"/>
    </row>
    <row r="390" spans="1:13" x14ac:dyDescent="0.15">
      <c r="A390" s="35"/>
      <c r="B390" s="47"/>
      <c r="C390" s="36"/>
      <c r="D390" s="90"/>
      <c r="E390" s="90"/>
      <c r="F390" s="91"/>
      <c r="G390" s="77"/>
      <c r="I390" s="5"/>
      <c r="J390" s="68"/>
      <c r="K390" s="68"/>
      <c r="L390" s="68"/>
      <c r="M390" s="68"/>
    </row>
    <row r="391" spans="1:13" x14ac:dyDescent="0.15">
      <c r="A391" s="92" t="s">
        <v>437</v>
      </c>
      <c r="B391" s="56"/>
      <c r="C391" s="57"/>
      <c r="D391" s="55">
        <v>73375795.189999998</v>
      </c>
      <c r="E391" s="55">
        <v>7975762.8899999997</v>
      </c>
      <c r="F391" s="55">
        <v>0</v>
      </c>
      <c r="G391" s="77"/>
      <c r="I391" s="5"/>
      <c r="J391" s="68"/>
      <c r="K391" s="68"/>
      <c r="L391" s="68"/>
      <c r="M391" s="68"/>
    </row>
    <row r="392" spans="1:13" x14ac:dyDescent="0.15">
      <c r="A392" s="76"/>
      <c r="B392" s="2"/>
      <c r="C392" s="2"/>
      <c r="D392" s="76"/>
      <c r="E392" s="5"/>
      <c r="F392" s="76"/>
      <c r="G392" s="77"/>
      <c r="I392" s="5"/>
      <c r="J392" s="68"/>
      <c r="K392" s="68"/>
      <c r="L392" s="68"/>
      <c r="M392" s="68"/>
    </row>
    <row r="393" spans="1:13" ht="12.75" x14ac:dyDescent="0.2">
      <c r="A393" s="8" t="s">
        <v>438</v>
      </c>
      <c r="B393" s="76"/>
      <c r="C393" s="76"/>
      <c r="E393" s="6"/>
      <c r="F393" s="93"/>
      <c r="G393" s="93"/>
      <c r="L393" s="94"/>
      <c r="M393" s="68"/>
    </row>
    <row r="394" spans="1:13" ht="12.75" x14ac:dyDescent="0.2">
      <c r="A394" s="1" t="s">
        <v>422</v>
      </c>
      <c r="B394" s="76"/>
      <c r="C394" s="76"/>
      <c r="E394" s="6"/>
      <c r="F394" s="93"/>
      <c r="G394" s="93"/>
      <c r="L394" s="94"/>
    </row>
    <row r="395" spans="1:13" ht="12.75" x14ac:dyDescent="0.2">
      <c r="A395" s="79" t="s">
        <v>749</v>
      </c>
      <c r="B395" s="6"/>
      <c r="C395" s="6"/>
      <c r="E395" s="6"/>
      <c r="F395" s="93"/>
      <c r="G395" s="93"/>
      <c r="L395" s="94"/>
      <c r="M395" s="68"/>
    </row>
    <row r="396" spans="1:13" x14ac:dyDescent="0.15">
      <c r="A396" s="10"/>
      <c r="B396" s="10"/>
      <c r="C396" s="10"/>
      <c r="D396" s="10"/>
      <c r="E396" s="10"/>
      <c r="F396" s="95"/>
      <c r="G396" s="95"/>
      <c r="H396" s="10"/>
      <c r="I396" s="10"/>
      <c r="J396" s="10"/>
      <c r="K396" s="10"/>
      <c r="L396" s="94"/>
      <c r="M396" s="68"/>
    </row>
    <row r="397" spans="1:13" ht="12.75" x14ac:dyDescent="0.2">
      <c r="A397" s="80"/>
      <c r="B397" s="81" t="s">
        <v>439</v>
      </c>
      <c r="C397" s="81"/>
      <c r="D397" s="81"/>
      <c r="E397" s="96"/>
      <c r="F397" s="81" t="s">
        <v>440</v>
      </c>
      <c r="G397" s="81" t="s">
        <v>441</v>
      </c>
      <c r="H397" s="81" t="s">
        <v>442</v>
      </c>
      <c r="I397" s="81" t="s">
        <v>14</v>
      </c>
      <c r="J397" s="81" t="s">
        <v>442</v>
      </c>
      <c r="K397" s="81" t="s">
        <v>443</v>
      </c>
      <c r="L397" s="81" t="s">
        <v>444</v>
      </c>
      <c r="M397" s="68"/>
    </row>
    <row r="398" spans="1:13" ht="12.75" x14ac:dyDescent="0.2">
      <c r="A398" s="84" t="s">
        <v>445</v>
      </c>
      <c r="B398" s="85" t="s">
        <v>446</v>
      </c>
      <c r="C398" s="85" t="s">
        <v>447</v>
      </c>
      <c r="D398" s="85" t="s">
        <v>5</v>
      </c>
      <c r="E398" s="85" t="s">
        <v>7</v>
      </c>
      <c r="F398" s="85" t="s">
        <v>15</v>
      </c>
      <c r="G398" s="85" t="s">
        <v>448</v>
      </c>
      <c r="H398" s="85" t="s">
        <v>449</v>
      </c>
      <c r="I398" s="85" t="s">
        <v>450</v>
      </c>
      <c r="J398" s="85" t="s">
        <v>451</v>
      </c>
      <c r="K398" s="85" t="s">
        <v>452</v>
      </c>
      <c r="L398" s="85" t="s">
        <v>453</v>
      </c>
      <c r="M398" s="68"/>
    </row>
    <row r="399" spans="1:13" ht="12.75" x14ac:dyDescent="0.2">
      <c r="A399" s="84" t="s">
        <v>429</v>
      </c>
      <c r="B399" s="85" t="s">
        <v>454</v>
      </c>
      <c r="C399" s="85" t="s">
        <v>455</v>
      </c>
      <c r="D399" s="85" t="s">
        <v>456</v>
      </c>
      <c r="E399" s="22"/>
      <c r="F399" s="85" t="s">
        <v>457</v>
      </c>
      <c r="G399" s="85" t="s">
        <v>458</v>
      </c>
      <c r="H399" s="85" t="s">
        <v>459</v>
      </c>
      <c r="I399" s="85" t="s">
        <v>460</v>
      </c>
      <c r="J399" s="85" t="s">
        <v>21</v>
      </c>
      <c r="K399" s="97" t="s">
        <v>21</v>
      </c>
      <c r="L399" s="97" t="s">
        <v>461</v>
      </c>
      <c r="M399" s="68"/>
    </row>
    <row r="400" spans="1:13" ht="12.75" x14ac:dyDescent="0.2">
      <c r="A400" s="87"/>
      <c r="B400" s="88" t="s">
        <v>462</v>
      </c>
      <c r="C400" s="88"/>
      <c r="D400" s="88"/>
      <c r="E400" s="32"/>
      <c r="F400" s="98"/>
      <c r="G400" s="98"/>
      <c r="H400" s="88"/>
      <c r="I400" s="88" t="s">
        <v>33</v>
      </c>
      <c r="J400" s="88"/>
      <c r="K400" s="99"/>
      <c r="L400" s="99" t="s">
        <v>463</v>
      </c>
    </row>
    <row r="401" spans="1:13" x14ac:dyDescent="0.15">
      <c r="A401" s="10"/>
      <c r="B401" s="10"/>
      <c r="C401" s="10"/>
      <c r="D401" s="10"/>
      <c r="E401" s="10"/>
      <c r="F401" s="95"/>
      <c r="G401" s="95"/>
      <c r="H401" s="10"/>
      <c r="I401" s="10"/>
      <c r="J401" s="10"/>
      <c r="K401" s="10"/>
      <c r="L401" s="94"/>
      <c r="M401" s="68"/>
    </row>
    <row r="402" spans="1:13" x14ac:dyDescent="0.15">
      <c r="A402" s="35" t="s">
        <v>244</v>
      </c>
      <c r="B402" s="35" t="s">
        <v>750</v>
      </c>
      <c r="C402" s="6" t="s">
        <v>751</v>
      </c>
      <c r="D402" s="47">
        <v>536</v>
      </c>
      <c r="E402" s="36" t="s">
        <v>729</v>
      </c>
      <c r="F402" s="101">
        <v>39569</v>
      </c>
      <c r="G402" s="36" t="s">
        <v>36</v>
      </c>
      <c r="H402" s="102">
        <v>302000</v>
      </c>
      <c r="I402" s="102">
        <v>6247469</v>
      </c>
      <c r="J402" s="102">
        <v>5904754</v>
      </c>
      <c r="K402" s="102"/>
      <c r="L402" s="94">
        <v>4.5499999999999999E-2</v>
      </c>
      <c r="M402" s="68"/>
    </row>
    <row r="403" spans="1:13" x14ac:dyDescent="0.15">
      <c r="A403" s="35" t="s">
        <v>752</v>
      </c>
      <c r="B403" s="35" t="s">
        <v>750</v>
      </c>
      <c r="C403" s="6" t="s">
        <v>751</v>
      </c>
      <c r="D403" s="47">
        <v>536</v>
      </c>
      <c r="E403" s="36" t="s">
        <v>730</v>
      </c>
      <c r="F403" s="101">
        <v>39569</v>
      </c>
      <c r="G403" s="36" t="s">
        <v>36</v>
      </c>
      <c r="H403" s="102">
        <v>19000</v>
      </c>
      <c r="I403" s="102">
        <v>393274</v>
      </c>
      <c r="J403" s="102">
        <v>326846</v>
      </c>
      <c r="K403" s="102"/>
      <c r="L403" s="94">
        <v>0.05</v>
      </c>
      <c r="M403" s="68"/>
    </row>
    <row r="404" spans="1:13" x14ac:dyDescent="0.15">
      <c r="A404" s="35" t="s">
        <v>752</v>
      </c>
      <c r="B404" s="35" t="s">
        <v>750</v>
      </c>
      <c r="C404" s="6" t="s">
        <v>751</v>
      </c>
      <c r="D404" s="47">
        <v>536</v>
      </c>
      <c r="E404" s="36" t="s">
        <v>333</v>
      </c>
      <c r="F404" s="101">
        <v>39569</v>
      </c>
      <c r="G404" s="36" t="s">
        <v>36</v>
      </c>
      <c r="H404" s="102">
        <v>17000</v>
      </c>
      <c r="I404" s="102">
        <v>352337</v>
      </c>
      <c r="J404" s="102">
        <v>280062</v>
      </c>
      <c r="K404" s="102"/>
      <c r="L404" s="94">
        <v>5.9499999999999997E-2</v>
      </c>
      <c r="M404" s="68"/>
    </row>
    <row r="405" spans="1:13" x14ac:dyDescent="0.15">
      <c r="A405" s="35" t="s">
        <v>752</v>
      </c>
      <c r="B405" s="35" t="s">
        <v>750</v>
      </c>
      <c r="C405" s="6" t="s">
        <v>751</v>
      </c>
      <c r="D405" s="47">
        <v>536</v>
      </c>
      <c r="E405" s="36" t="s">
        <v>335</v>
      </c>
      <c r="F405" s="101">
        <v>39569</v>
      </c>
      <c r="G405" s="36" t="s">
        <v>36</v>
      </c>
      <c r="H405" s="102">
        <v>11500</v>
      </c>
      <c r="I405" s="102">
        <v>238700</v>
      </c>
      <c r="J405" s="102">
        <v>76467</v>
      </c>
      <c r="K405" s="102"/>
      <c r="L405" s="94">
        <v>0.11899999999999999</v>
      </c>
      <c r="M405" s="68"/>
    </row>
    <row r="406" spans="1:13" x14ac:dyDescent="0.15">
      <c r="A406" s="35" t="s">
        <v>752</v>
      </c>
      <c r="B406" s="35" t="s">
        <v>750</v>
      </c>
      <c r="C406" s="6" t="s">
        <v>751</v>
      </c>
      <c r="D406" s="47">
        <v>536</v>
      </c>
      <c r="E406" s="36" t="s">
        <v>731</v>
      </c>
      <c r="F406" s="101"/>
      <c r="G406" s="36"/>
      <c r="H406" s="102"/>
      <c r="I406" s="102"/>
      <c r="J406" s="102"/>
      <c r="K406" s="102"/>
      <c r="L406" s="94"/>
    </row>
    <row r="407" spans="1:13" x14ac:dyDescent="0.15">
      <c r="A407" s="35"/>
      <c r="B407" s="35"/>
      <c r="C407" s="6"/>
      <c r="D407" s="47"/>
      <c r="E407" s="36"/>
      <c r="F407" s="101"/>
      <c r="G407" s="36"/>
      <c r="H407" s="102"/>
      <c r="I407" s="102"/>
      <c r="J407" s="102"/>
      <c r="K407" s="102"/>
      <c r="L407" s="94"/>
      <c r="M407" s="68"/>
    </row>
    <row r="408" spans="1:13" x14ac:dyDescent="0.15">
      <c r="A408" s="103" t="s">
        <v>437</v>
      </c>
      <c r="B408" s="57"/>
      <c r="C408" s="57"/>
      <c r="D408" s="57"/>
      <c r="E408" s="57"/>
      <c r="F408" s="104"/>
      <c r="G408" s="104"/>
      <c r="H408" s="55"/>
      <c r="I408" s="59">
        <v>7231780</v>
      </c>
      <c r="J408" s="59">
        <v>6588129</v>
      </c>
      <c r="K408" s="59">
        <v>0</v>
      </c>
      <c r="L408" s="55"/>
      <c r="M408" s="68"/>
    </row>
    <row r="409" spans="1:13" x14ac:dyDescent="0.15">
      <c r="A409" s="107"/>
      <c r="B409" s="6"/>
      <c r="C409" s="6"/>
      <c r="E409" s="6"/>
      <c r="F409" s="93"/>
      <c r="G409" s="93"/>
      <c r="H409" s="63"/>
      <c r="I409" s="63"/>
      <c r="J409" s="63"/>
      <c r="K409" s="63"/>
      <c r="L409" s="94"/>
      <c r="M409" s="68"/>
    </row>
    <row r="410" spans="1:13" x14ac:dyDescent="0.15">
      <c r="A410" s="108" t="s">
        <v>465</v>
      </c>
      <c r="B410" s="6"/>
      <c r="C410" s="6"/>
      <c r="E410" s="6"/>
      <c r="F410" s="93"/>
      <c r="G410" s="93"/>
      <c r="H410" s="68"/>
      <c r="I410" s="68"/>
      <c r="J410" s="68"/>
      <c r="K410" s="68"/>
      <c r="L410" s="94"/>
      <c r="M410" s="68"/>
    </row>
    <row r="411" spans="1:13" x14ac:dyDescent="0.15">
      <c r="A411" s="70" t="s">
        <v>466</v>
      </c>
      <c r="B411" s="6"/>
      <c r="C411" s="6"/>
      <c r="E411" s="72"/>
      <c r="F411" s="109"/>
      <c r="G411" s="110"/>
      <c r="H411" s="68"/>
      <c r="I411" s="68"/>
      <c r="J411" s="68"/>
      <c r="K411" s="68"/>
      <c r="L411" s="94"/>
      <c r="M411" s="68"/>
    </row>
    <row r="412" spans="1:13" x14ac:dyDescent="0.15">
      <c r="A412" s="70" t="s">
        <v>467</v>
      </c>
      <c r="B412" s="6"/>
      <c r="C412" s="6"/>
      <c r="E412" s="6"/>
      <c r="F412" s="93"/>
      <c r="G412" s="93"/>
      <c r="L412" s="94"/>
    </row>
    <row r="413" spans="1:13" x14ac:dyDescent="0.15">
      <c r="E413" s="5"/>
      <c r="F413" s="76"/>
      <c r="G413" s="77"/>
      <c r="I413" s="5"/>
      <c r="J413" s="68"/>
      <c r="K413" s="68"/>
      <c r="L413" s="68"/>
      <c r="M413" s="68"/>
    </row>
    <row r="414" spans="1:13" x14ac:dyDescent="0.15">
      <c r="E414" s="5"/>
      <c r="G414" s="77"/>
      <c r="I414" s="5"/>
      <c r="J414" s="68"/>
      <c r="K414" s="68"/>
      <c r="L414" s="68"/>
      <c r="M414" s="68"/>
    </row>
    <row r="415" spans="1:13" ht="12.75" x14ac:dyDescent="0.2">
      <c r="A415" s="111"/>
      <c r="B415" s="111"/>
      <c r="C415" s="112"/>
      <c r="D415" s="112"/>
      <c r="E415" s="112"/>
      <c r="F415" s="112"/>
      <c r="G415" s="77"/>
      <c r="I415" s="5"/>
      <c r="J415" s="68"/>
      <c r="K415" s="68"/>
      <c r="L415" s="68"/>
      <c r="M415" s="68"/>
    </row>
    <row r="416" spans="1:13" x14ac:dyDescent="0.15">
      <c r="A416" s="113" t="s">
        <v>468</v>
      </c>
      <c r="B416" s="114"/>
      <c r="C416" s="114"/>
      <c r="D416" s="114"/>
      <c r="E416" s="114"/>
      <c r="F416" s="115"/>
      <c r="G416" s="77"/>
      <c r="I416" s="5"/>
      <c r="J416" s="68"/>
      <c r="K416" s="68"/>
      <c r="L416" s="68"/>
      <c r="M416" s="68"/>
    </row>
    <row r="417" spans="1:13" ht="31.5" x14ac:dyDescent="0.15">
      <c r="A417" s="116" t="s">
        <v>469</v>
      </c>
      <c r="B417" s="117" t="s">
        <v>470</v>
      </c>
      <c r="C417" s="117" t="s">
        <v>471</v>
      </c>
      <c r="D417" s="118" t="s">
        <v>472</v>
      </c>
      <c r="E417" s="117" t="s">
        <v>473</v>
      </c>
      <c r="F417" s="119" t="s">
        <v>474</v>
      </c>
      <c r="G417" s="77"/>
      <c r="I417" s="5"/>
      <c r="J417" s="68"/>
      <c r="K417" s="68"/>
      <c r="L417" s="68"/>
      <c r="M417" s="68"/>
    </row>
    <row r="418" spans="1:13" ht="112.5" x14ac:dyDescent="0.15">
      <c r="A418" s="120">
        <v>193</v>
      </c>
      <c r="B418" s="121" t="s">
        <v>35</v>
      </c>
      <c r="C418" s="121" t="s">
        <v>475</v>
      </c>
      <c r="D418" s="121" t="s">
        <v>476</v>
      </c>
      <c r="E418" s="122" t="s">
        <v>477</v>
      </c>
      <c r="F418" s="122" t="s">
        <v>478</v>
      </c>
      <c r="G418" s="77"/>
      <c r="I418" s="5"/>
    </row>
    <row r="419" spans="1:13" ht="112.5" x14ac:dyDescent="0.15">
      <c r="A419" s="123">
        <v>199</v>
      </c>
      <c r="B419" s="124" t="s">
        <v>40</v>
      </c>
      <c r="C419" s="124" t="s">
        <v>475</v>
      </c>
      <c r="D419" s="124" t="s">
        <v>476</v>
      </c>
      <c r="E419" s="125" t="s">
        <v>477</v>
      </c>
      <c r="F419" s="125" t="s">
        <v>479</v>
      </c>
      <c r="G419" s="77"/>
      <c r="I419" s="5"/>
      <c r="J419" s="68"/>
      <c r="K419" s="68"/>
      <c r="L419" s="68"/>
      <c r="M419" s="68"/>
    </row>
    <row r="420" spans="1:13" ht="146.25" x14ac:dyDescent="0.15">
      <c r="A420" s="120">
        <v>202</v>
      </c>
      <c r="B420" s="121" t="s">
        <v>43</v>
      </c>
      <c r="C420" s="121" t="s">
        <v>475</v>
      </c>
      <c r="D420" s="121" t="s">
        <v>476</v>
      </c>
      <c r="E420" s="122" t="s">
        <v>480</v>
      </c>
      <c r="F420" s="122" t="s">
        <v>481</v>
      </c>
      <c r="G420" s="77"/>
      <c r="I420" s="5"/>
      <c r="J420" s="68"/>
      <c r="K420" s="68"/>
      <c r="L420" s="68"/>
      <c r="M420" s="68"/>
    </row>
    <row r="421" spans="1:13" ht="45" x14ac:dyDescent="0.15">
      <c r="A421" s="123">
        <v>211</v>
      </c>
      <c r="B421" s="124" t="s">
        <v>48</v>
      </c>
      <c r="C421" s="124" t="s">
        <v>482</v>
      </c>
      <c r="D421" s="124" t="s">
        <v>476</v>
      </c>
      <c r="E421" s="124" t="s">
        <v>483</v>
      </c>
      <c r="F421" s="124" t="s">
        <v>484</v>
      </c>
      <c r="G421" s="77"/>
      <c r="I421" s="5"/>
      <c r="J421" s="68"/>
      <c r="K421" s="68"/>
      <c r="L421" s="68"/>
      <c r="M421" s="68"/>
    </row>
    <row r="422" spans="1:13" ht="56.25" x14ac:dyDescent="0.15">
      <c r="A422" s="120">
        <v>221</v>
      </c>
      <c r="B422" s="121" t="s">
        <v>53</v>
      </c>
      <c r="C422" s="121" t="s">
        <v>482</v>
      </c>
      <c r="D422" s="121" t="s">
        <v>485</v>
      </c>
      <c r="E422" s="124" t="s">
        <v>486</v>
      </c>
      <c r="F422" s="124" t="s">
        <v>487</v>
      </c>
      <c r="G422" s="78"/>
      <c r="I422" s="5"/>
      <c r="J422" s="68"/>
      <c r="K422" s="68"/>
      <c r="L422" s="68"/>
      <c r="M422" s="68"/>
    </row>
    <row r="423" spans="1:13" ht="33.75" x14ac:dyDescent="0.15">
      <c r="A423" s="123">
        <v>225</v>
      </c>
      <c r="B423" s="124" t="s">
        <v>61</v>
      </c>
      <c r="C423" s="124" t="s">
        <v>488</v>
      </c>
      <c r="D423" s="124" t="s">
        <v>489</v>
      </c>
      <c r="E423" s="124" t="s">
        <v>490</v>
      </c>
      <c r="F423" s="124" t="s">
        <v>491</v>
      </c>
      <c r="G423" s="78"/>
      <c r="I423" s="5"/>
      <c r="J423" s="68"/>
      <c r="K423" s="68"/>
      <c r="L423" s="68"/>
      <c r="M423" s="68"/>
    </row>
    <row r="424" spans="1:13" ht="22.5" x14ac:dyDescent="0.15">
      <c r="A424" s="120">
        <v>226</v>
      </c>
      <c r="B424" s="121" t="s">
        <v>492</v>
      </c>
      <c r="C424" s="121" t="s">
        <v>482</v>
      </c>
      <c r="D424" s="121" t="s">
        <v>476</v>
      </c>
      <c r="E424" s="121" t="s">
        <v>493</v>
      </c>
      <c r="F424" s="121" t="s">
        <v>494</v>
      </c>
      <c r="G424" s="78"/>
      <c r="I424" s="5"/>
    </row>
    <row r="425" spans="1:13" ht="22.5" x14ac:dyDescent="0.15">
      <c r="A425" s="123">
        <v>228</v>
      </c>
      <c r="B425" s="124" t="s">
        <v>66</v>
      </c>
      <c r="C425" s="124" t="s">
        <v>488</v>
      </c>
      <c r="D425" s="124" t="s">
        <v>489</v>
      </c>
      <c r="E425" s="124" t="s">
        <v>495</v>
      </c>
      <c r="F425" s="124" t="s">
        <v>495</v>
      </c>
      <c r="G425" s="78"/>
      <c r="I425" s="5"/>
    </row>
    <row r="426" spans="1:13" ht="33.75" x14ac:dyDescent="0.15">
      <c r="A426" s="120">
        <v>233</v>
      </c>
      <c r="B426" s="121" t="s">
        <v>496</v>
      </c>
      <c r="C426" s="121" t="s">
        <v>482</v>
      </c>
      <c r="D426" s="121" t="s">
        <v>497</v>
      </c>
      <c r="E426" s="124" t="s">
        <v>498</v>
      </c>
      <c r="F426" s="124" t="s">
        <v>499</v>
      </c>
      <c r="G426" s="78"/>
      <c r="I426" s="5"/>
    </row>
    <row r="427" spans="1:13" ht="67.5" x14ac:dyDescent="0.15">
      <c r="A427" s="123">
        <v>236</v>
      </c>
      <c r="B427" s="124" t="s">
        <v>68</v>
      </c>
      <c r="C427" s="124" t="s">
        <v>475</v>
      </c>
      <c r="D427" s="124" t="s">
        <v>489</v>
      </c>
      <c r="E427" s="124" t="s">
        <v>500</v>
      </c>
      <c r="F427" s="124" t="s">
        <v>501</v>
      </c>
      <c r="G427" s="76"/>
      <c r="H427" s="76"/>
      <c r="I427" s="76"/>
      <c r="J427" s="68"/>
      <c r="K427" s="68"/>
      <c r="L427" s="68"/>
      <c r="M427" s="68"/>
    </row>
    <row r="428" spans="1:13" ht="33.75" x14ac:dyDescent="0.15">
      <c r="A428" s="120">
        <v>239</v>
      </c>
      <c r="B428" s="121" t="s">
        <v>73</v>
      </c>
      <c r="C428" s="121" t="s">
        <v>502</v>
      </c>
      <c r="D428" s="121" t="s">
        <v>476</v>
      </c>
      <c r="E428" s="121" t="s">
        <v>503</v>
      </c>
      <c r="F428" s="121" t="s">
        <v>503</v>
      </c>
      <c r="J428" s="68"/>
      <c r="K428" s="68"/>
      <c r="L428" s="68"/>
      <c r="M428" s="68"/>
    </row>
    <row r="429" spans="1:13" ht="33.75" x14ac:dyDescent="0.15">
      <c r="A429" s="123">
        <v>243</v>
      </c>
      <c r="B429" s="124" t="s">
        <v>504</v>
      </c>
      <c r="C429" s="124" t="s">
        <v>502</v>
      </c>
      <c r="D429" s="124" t="s">
        <v>476</v>
      </c>
      <c r="E429" s="124" t="s">
        <v>505</v>
      </c>
      <c r="F429" s="124" t="s">
        <v>505</v>
      </c>
    </row>
    <row r="430" spans="1:13" ht="90" x14ac:dyDescent="0.15">
      <c r="A430" s="120">
        <v>245</v>
      </c>
      <c r="B430" s="121" t="s">
        <v>76</v>
      </c>
      <c r="C430" s="121" t="s">
        <v>482</v>
      </c>
      <c r="D430" s="121" t="s">
        <v>485</v>
      </c>
      <c r="E430" s="124" t="s">
        <v>506</v>
      </c>
      <c r="F430" s="124" t="s">
        <v>507</v>
      </c>
    </row>
    <row r="431" spans="1:13" ht="90" x14ac:dyDescent="0.15">
      <c r="A431" s="123">
        <v>247</v>
      </c>
      <c r="B431" s="124" t="s">
        <v>81</v>
      </c>
      <c r="C431" s="124" t="s">
        <v>482</v>
      </c>
      <c r="D431" s="124" t="s">
        <v>485</v>
      </c>
      <c r="E431" s="124" t="s">
        <v>508</v>
      </c>
      <c r="F431" s="124" t="s">
        <v>509</v>
      </c>
    </row>
    <row r="432" spans="1:13" ht="22.5" x14ac:dyDescent="0.15">
      <c r="A432" s="120">
        <v>262</v>
      </c>
      <c r="B432" s="121" t="s">
        <v>86</v>
      </c>
      <c r="C432" s="121" t="s">
        <v>510</v>
      </c>
      <c r="D432" s="121" t="s">
        <v>476</v>
      </c>
      <c r="E432" s="121" t="s">
        <v>511</v>
      </c>
      <c r="F432" s="121" t="s">
        <v>511</v>
      </c>
    </row>
    <row r="433" spans="1:6" ht="67.5" x14ac:dyDescent="0.15">
      <c r="A433" s="123">
        <v>265</v>
      </c>
      <c r="B433" s="124" t="s">
        <v>512</v>
      </c>
      <c r="C433" s="124" t="s">
        <v>513</v>
      </c>
      <c r="D433" s="124" t="s">
        <v>485</v>
      </c>
      <c r="E433" s="124" t="s">
        <v>514</v>
      </c>
      <c r="F433" s="124" t="s">
        <v>515</v>
      </c>
    </row>
    <row r="434" spans="1:6" ht="22.5" x14ac:dyDescent="0.15">
      <c r="A434" s="120">
        <v>270</v>
      </c>
      <c r="B434" s="121" t="s">
        <v>93</v>
      </c>
      <c r="C434" s="121" t="s">
        <v>488</v>
      </c>
      <c r="D434" s="121" t="s">
        <v>489</v>
      </c>
      <c r="E434" s="121" t="s">
        <v>495</v>
      </c>
      <c r="F434" s="121" t="s">
        <v>495</v>
      </c>
    </row>
    <row r="435" spans="1:6" ht="101.25" x14ac:dyDescent="0.15">
      <c r="A435" s="123">
        <v>271</v>
      </c>
      <c r="B435" s="124" t="s">
        <v>95</v>
      </c>
      <c r="C435" s="124" t="s">
        <v>516</v>
      </c>
      <c r="D435" s="124" t="s">
        <v>485</v>
      </c>
      <c r="E435" s="124" t="s">
        <v>517</v>
      </c>
      <c r="F435" s="124" t="s">
        <v>518</v>
      </c>
    </row>
    <row r="436" spans="1:6" ht="22.5" x14ac:dyDescent="0.15">
      <c r="A436" s="120">
        <v>278</v>
      </c>
      <c r="B436" s="121" t="s">
        <v>519</v>
      </c>
      <c r="C436" s="121" t="s">
        <v>520</v>
      </c>
      <c r="D436" s="121" t="s">
        <v>476</v>
      </c>
      <c r="E436" s="121" t="s">
        <v>521</v>
      </c>
      <c r="F436" s="121" t="s">
        <v>521</v>
      </c>
    </row>
    <row r="437" spans="1:6" ht="33.75" x14ac:dyDescent="0.15">
      <c r="A437" s="123">
        <v>280</v>
      </c>
      <c r="B437" s="124" t="s">
        <v>100</v>
      </c>
      <c r="C437" s="124" t="s">
        <v>482</v>
      </c>
      <c r="D437" s="124" t="s">
        <v>522</v>
      </c>
      <c r="E437" s="124" t="s">
        <v>523</v>
      </c>
      <c r="F437" s="124" t="s">
        <v>524</v>
      </c>
    </row>
    <row r="438" spans="1:6" ht="90" x14ac:dyDescent="0.15">
      <c r="A438" s="120">
        <v>282</v>
      </c>
      <c r="B438" s="121" t="s">
        <v>104</v>
      </c>
      <c r="C438" s="121" t="s">
        <v>516</v>
      </c>
      <c r="D438" s="121" t="s">
        <v>485</v>
      </c>
      <c r="E438" s="124" t="s">
        <v>525</v>
      </c>
      <c r="F438" s="124" t="s">
        <v>526</v>
      </c>
    </row>
    <row r="439" spans="1:6" ht="67.5" x14ac:dyDescent="0.15">
      <c r="A439" s="123">
        <v>283</v>
      </c>
      <c r="B439" s="124" t="s">
        <v>110</v>
      </c>
      <c r="C439" s="124" t="s">
        <v>475</v>
      </c>
      <c r="D439" s="124" t="s">
        <v>489</v>
      </c>
      <c r="E439" s="124" t="s">
        <v>527</v>
      </c>
      <c r="F439" s="124" t="s">
        <v>528</v>
      </c>
    </row>
    <row r="440" spans="1:6" x14ac:dyDescent="0.15">
      <c r="A440" s="120">
        <v>290</v>
      </c>
      <c r="B440" s="121" t="s">
        <v>114</v>
      </c>
      <c r="C440" s="121" t="s">
        <v>516</v>
      </c>
      <c r="D440" s="121" t="s">
        <v>529</v>
      </c>
      <c r="E440" s="121" t="s">
        <v>530</v>
      </c>
      <c r="F440" s="121" t="s">
        <v>531</v>
      </c>
    </row>
    <row r="441" spans="1:6" ht="90" x14ac:dyDescent="0.15">
      <c r="A441" s="123">
        <v>294</v>
      </c>
      <c r="B441" s="124" t="s">
        <v>118</v>
      </c>
      <c r="C441" s="124" t="s">
        <v>482</v>
      </c>
      <c r="D441" s="124" t="s">
        <v>485</v>
      </c>
      <c r="E441" s="125" t="s">
        <v>532</v>
      </c>
      <c r="F441" s="125" t="s">
        <v>533</v>
      </c>
    </row>
    <row r="442" spans="1:6" ht="22.5" x14ac:dyDescent="0.15">
      <c r="A442" s="120">
        <v>295</v>
      </c>
      <c r="B442" s="121" t="s">
        <v>534</v>
      </c>
      <c r="C442" s="121" t="s">
        <v>516</v>
      </c>
      <c r="D442" s="121" t="s">
        <v>535</v>
      </c>
      <c r="E442" s="121" t="s">
        <v>536</v>
      </c>
      <c r="F442" s="121" t="s">
        <v>536</v>
      </c>
    </row>
    <row r="443" spans="1:6" x14ac:dyDescent="0.15">
      <c r="A443" s="123">
        <v>299</v>
      </c>
      <c r="B443" s="124" t="s">
        <v>122</v>
      </c>
      <c r="C443" s="124" t="s">
        <v>516</v>
      </c>
      <c r="D443" s="124" t="s">
        <v>529</v>
      </c>
      <c r="E443" s="124" t="s">
        <v>530</v>
      </c>
      <c r="F443" s="124" t="s">
        <v>531</v>
      </c>
    </row>
    <row r="444" spans="1:6" ht="33.75" x14ac:dyDescent="0.15">
      <c r="A444" s="120">
        <v>300</v>
      </c>
      <c r="B444" s="121" t="s">
        <v>125</v>
      </c>
      <c r="C444" s="121" t="s">
        <v>513</v>
      </c>
      <c r="D444" s="121" t="s">
        <v>489</v>
      </c>
      <c r="E444" s="121" t="s">
        <v>537</v>
      </c>
      <c r="F444" s="121" t="s">
        <v>538</v>
      </c>
    </row>
    <row r="445" spans="1:6" ht="33.75" x14ac:dyDescent="0.15">
      <c r="A445" s="123">
        <v>304</v>
      </c>
      <c r="B445" s="124" t="s">
        <v>539</v>
      </c>
      <c r="C445" s="124" t="s">
        <v>510</v>
      </c>
      <c r="D445" s="124" t="s">
        <v>540</v>
      </c>
      <c r="E445" s="124" t="s">
        <v>541</v>
      </c>
      <c r="F445" s="124" t="s">
        <v>542</v>
      </c>
    </row>
    <row r="446" spans="1:6" ht="33.75" x14ac:dyDescent="0.15">
      <c r="A446" s="123" t="s">
        <v>543</v>
      </c>
      <c r="B446" s="124" t="s">
        <v>132</v>
      </c>
      <c r="C446" s="124" t="s">
        <v>482</v>
      </c>
      <c r="D446" s="124" t="s">
        <v>544</v>
      </c>
      <c r="E446" s="124" t="s">
        <v>545</v>
      </c>
      <c r="F446" s="124" t="s">
        <v>546</v>
      </c>
    </row>
    <row r="447" spans="1:6" ht="45" x14ac:dyDescent="0.15">
      <c r="A447" s="120">
        <v>311</v>
      </c>
      <c r="B447" s="121" t="s">
        <v>547</v>
      </c>
      <c r="C447" s="121" t="s">
        <v>510</v>
      </c>
      <c r="D447" s="121" t="s">
        <v>548</v>
      </c>
      <c r="E447" s="121" t="s">
        <v>549</v>
      </c>
      <c r="F447" s="121" t="s">
        <v>550</v>
      </c>
    </row>
    <row r="448" spans="1:6" ht="22.5" x14ac:dyDescent="0.15">
      <c r="A448" s="123">
        <v>312</v>
      </c>
      <c r="B448" s="124" t="s">
        <v>551</v>
      </c>
      <c r="C448" s="124" t="s">
        <v>552</v>
      </c>
      <c r="D448" s="124" t="s">
        <v>476</v>
      </c>
      <c r="E448" s="124" t="s">
        <v>553</v>
      </c>
      <c r="F448" s="124" t="s">
        <v>553</v>
      </c>
    </row>
    <row r="449" spans="1:6" ht="90" x14ac:dyDescent="0.15">
      <c r="A449" s="120">
        <v>313</v>
      </c>
      <c r="B449" s="121" t="s">
        <v>554</v>
      </c>
      <c r="C449" s="121" t="s">
        <v>555</v>
      </c>
      <c r="D449" s="121" t="s">
        <v>556</v>
      </c>
      <c r="E449" s="124" t="s">
        <v>557</v>
      </c>
      <c r="F449" s="121" t="s">
        <v>558</v>
      </c>
    </row>
    <row r="450" spans="1:6" ht="33.75" x14ac:dyDescent="0.15">
      <c r="A450" s="123">
        <v>315</v>
      </c>
      <c r="B450" s="124" t="s">
        <v>148</v>
      </c>
      <c r="C450" s="124" t="s">
        <v>559</v>
      </c>
      <c r="D450" s="124" t="s">
        <v>529</v>
      </c>
      <c r="E450" s="124" t="s">
        <v>560</v>
      </c>
      <c r="F450" s="124" t="s">
        <v>531</v>
      </c>
    </row>
    <row r="451" spans="1:6" x14ac:dyDescent="0.15">
      <c r="A451" s="120">
        <v>316</v>
      </c>
      <c r="B451" s="121" t="s">
        <v>148</v>
      </c>
      <c r="C451" s="121" t="s">
        <v>516</v>
      </c>
      <c r="D451" s="121" t="s">
        <v>529</v>
      </c>
      <c r="E451" s="121" t="s">
        <v>530</v>
      </c>
      <c r="F451" s="121" t="s">
        <v>531</v>
      </c>
    </row>
    <row r="452" spans="1:6" ht="22.5" x14ac:dyDescent="0.15">
      <c r="A452" s="123">
        <v>319</v>
      </c>
      <c r="B452" s="124" t="s">
        <v>151</v>
      </c>
      <c r="C452" s="124" t="s">
        <v>488</v>
      </c>
      <c r="D452" s="124" t="s">
        <v>489</v>
      </c>
      <c r="E452" s="124" t="s">
        <v>495</v>
      </c>
      <c r="F452" s="124" t="s">
        <v>495</v>
      </c>
    </row>
    <row r="453" spans="1:6" ht="78.75" x14ac:dyDescent="0.15">
      <c r="A453" s="120">
        <v>322</v>
      </c>
      <c r="B453" s="121" t="s">
        <v>153</v>
      </c>
      <c r="C453" s="121" t="s">
        <v>516</v>
      </c>
      <c r="D453" s="121" t="s">
        <v>485</v>
      </c>
      <c r="E453" s="124" t="s">
        <v>561</v>
      </c>
      <c r="F453" s="124" t="s">
        <v>507</v>
      </c>
    </row>
    <row r="454" spans="1:6" ht="45" x14ac:dyDescent="0.15">
      <c r="A454" s="123">
        <v>323</v>
      </c>
      <c r="B454" s="124" t="s">
        <v>562</v>
      </c>
      <c r="C454" s="124" t="s">
        <v>552</v>
      </c>
      <c r="D454" s="124" t="s">
        <v>563</v>
      </c>
      <c r="E454" s="124" t="s">
        <v>564</v>
      </c>
      <c r="F454" s="124" t="s">
        <v>565</v>
      </c>
    </row>
    <row r="455" spans="1:6" ht="22.5" x14ac:dyDescent="0.15">
      <c r="A455" s="120">
        <v>330</v>
      </c>
      <c r="B455" s="121" t="s">
        <v>162</v>
      </c>
      <c r="C455" s="121" t="s">
        <v>513</v>
      </c>
      <c r="D455" s="121" t="s">
        <v>566</v>
      </c>
      <c r="E455" s="121" t="s">
        <v>567</v>
      </c>
      <c r="F455" s="121" t="s">
        <v>567</v>
      </c>
    </row>
    <row r="456" spans="1:6" ht="33.75" x14ac:dyDescent="0.15">
      <c r="A456" s="123">
        <v>331</v>
      </c>
      <c r="B456" s="124" t="s">
        <v>166</v>
      </c>
      <c r="C456" s="124" t="s">
        <v>559</v>
      </c>
      <c r="D456" s="124" t="s">
        <v>568</v>
      </c>
      <c r="E456" s="124" t="s">
        <v>569</v>
      </c>
      <c r="F456" s="124" t="s">
        <v>570</v>
      </c>
    </row>
    <row r="457" spans="1:6" ht="45" x14ac:dyDescent="0.15">
      <c r="A457" s="123">
        <v>332</v>
      </c>
      <c r="B457" s="124" t="s">
        <v>166</v>
      </c>
      <c r="C457" s="124" t="s">
        <v>571</v>
      </c>
      <c r="D457" s="124" t="s">
        <v>572</v>
      </c>
      <c r="E457" s="124" t="s">
        <v>573</v>
      </c>
      <c r="F457" s="124" t="s">
        <v>574</v>
      </c>
    </row>
    <row r="458" spans="1:6" ht="33.75" x14ac:dyDescent="0.15">
      <c r="A458" s="120" t="s">
        <v>575</v>
      </c>
      <c r="B458" s="121" t="s">
        <v>142</v>
      </c>
      <c r="C458" s="121" t="s">
        <v>482</v>
      </c>
      <c r="D458" s="121" t="s">
        <v>544</v>
      </c>
      <c r="E458" s="121" t="s">
        <v>545</v>
      </c>
      <c r="F458" s="121" t="s">
        <v>546</v>
      </c>
    </row>
    <row r="459" spans="1:6" ht="22.5" x14ac:dyDescent="0.15">
      <c r="A459" s="123" t="s">
        <v>576</v>
      </c>
      <c r="B459" s="124" t="s">
        <v>171</v>
      </c>
      <c r="C459" s="124" t="s">
        <v>577</v>
      </c>
      <c r="D459" s="124" t="s">
        <v>489</v>
      </c>
      <c r="E459" s="124" t="s">
        <v>578</v>
      </c>
      <c r="F459" s="124" t="s">
        <v>578</v>
      </c>
    </row>
    <row r="460" spans="1:6" ht="22.5" x14ac:dyDescent="0.15">
      <c r="A460" s="120">
        <v>338</v>
      </c>
      <c r="B460" s="121" t="s">
        <v>579</v>
      </c>
      <c r="C460" s="121" t="s">
        <v>510</v>
      </c>
      <c r="D460" s="121" t="s">
        <v>476</v>
      </c>
      <c r="E460" s="124" t="s">
        <v>580</v>
      </c>
      <c r="F460" s="124" t="s">
        <v>580</v>
      </c>
    </row>
    <row r="461" spans="1:6" ht="33.75" x14ac:dyDescent="0.15">
      <c r="A461" s="123">
        <v>341</v>
      </c>
      <c r="B461" s="124" t="s">
        <v>182</v>
      </c>
      <c r="C461" s="124" t="s">
        <v>488</v>
      </c>
      <c r="D461" s="124" t="s">
        <v>476</v>
      </c>
      <c r="E461" s="124" t="s">
        <v>581</v>
      </c>
      <c r="F461" s="124" t="s">
        <v>581</v>
      </c>
    </row>
    <row r="462" spans="1:6" ht="22.5" x14ac:dyDescent="0.15">
      <c r="A462" s="120">
        <v>342</v>
      </c>
      <c r="B462" s="121" t="s">
        <v>186</v>
      </c>
      <c r="C462" s="121" t="s">
        <v>516</v>
      </c>
      <c r="D462" s="121" t="s">
        <v>582</v>
      </c>
      <c r="E462" s="124" t="s">
        <v>536</v>
      </c>
      <c r="F462" s="121" t="s">
        <v>536</v>
      </c>
    </row>
    <row r="463" spans="1:6" ht="45" x14ac:dyDescent="0.15">
      <c r="A463" s="123">
        <v>346</v>
      </c>
      <c r="B463" s="124" t="s">
        <v>201</v>
      </c>
      <c r="C463" s="124" t="s">
        <v>510</v>
      </c>
      <c r="D463" s="124" t="s">
        <v>548</v>
      </c>
      <c r="E463" s="124" t="s">
        <v>583</v>
      </c>
      <c r="F463" s="124" t="s">
        <v>550</v>
      </c>
    </row>
    <row r="464" spans="1:6" ht="45" x14ac:dyDescent="0.15">
      <c r="A464" s="120" t="s">
        <v>584</v>
      </c>
      <c r="B464" s="121" t="s">
        <v>203</v>
      </c>
      <c r="C464" s="121" t="s">
        <v>516</v>
      </c>
      <c r="D464" s="124" t="s">
        <v>485</v>
      </c>
      <c r="E464" s="124" t="s">
        <v>585</v>
      </c>
      <c r="F464" s="124" t="s">
        <v>585</v>
      </c>
    </row>
    <row r="465" spans="1:6" ht="45" x14ac:dyDescent="0.15">
      <c r="A465" s="123">
        <v>354</v>
      </c>
      <c r="B465" s="124" t="s">
        <v>586</v>
      </c>
      <c r="C465" s="124" t="s">
        <v>559</v>
      </c>
      <c r="D465" s="124" t="s">
        <v>587</v>
      </c>
      <c r="E465" s="124" t="s">
        <v>588</v>
      </c>
      <c r="F465" s="124" t="s">
        <v>588</v>
      </c>
    </row>
    <row r="466" spans="1:6" ht="22.5" x14ac:dyDescent="0.15">
      <c r="A466" s="120">
        <v>361</v>
      </c>
      <c r="B466" s="121" t="s">
        <v>589</v>
      </c>
      <c r="C466" s="121" t="s">
        <v>552</v>
      </c>
      <c r="D466" s="121" t="s">
        <v>476</v>
      </c>
      <c r="E466" s="121" t="s">
        <v>553</v>
      </c>
      <c r="F466" s="121" t="s">
        <v>553</v>
      </c>
    </row>
    <row r="467" spans="1:6" ht="22.5" x14ac:dyDescent="0.15">
      <c r="A467" s="123">
        <v>362</v>
      </c>
      <c r="B467" s="124" t="s">
        <v>590</v>
      </c>
      <c r="C467" s="124" t="s">
        <v>482</v>
      </c>
      <c r="D467" s="124" t="s">
        <v>476</v>
      </c>
      <c r="E467" s="124" t="s">
        <v>521</v>
      </c>
      <c r="F467" s="124" t="s">
        <v>521</v>
      </c>
    </row>
    <row r="468" spans="1:6" ht="45" x14ac:dyDescent="0.15">
      <c r="A468" s="120">
        <v>363</v>
      </c>
      <c r="B468" s="121" t="s">
        <v>240</v>
      </c>
      <c r="C468" s="121" t="s">
        <v>516</v>
      </c>
      <c r="D468" s="121" t="s">
        <v>591</v>
      </c>
      <c r="E468" s="124" t="s">
        <v>592</v>
      </c>
      <c r="F468" s="124" t="s">
        <v>592</v>
      </c>
    </row>
    <row r="469" spans="1:6" ht="78.75" x14ac:dyDescent="0.15">
      <c r="A469" s="123" t="s">
        <v>593</v>
      </c>
      <c r="B469" s="124" t="s">
        <v>211</v>
      </c>
      <c r="C469" s="124" t="s">
        <v>516</v>
      </c>
      <c r="D469" s="124" t="s">
        <v>485</v>
      </c>
      <c r="E469" s="124" t="s">
        <v>594</v>
      </c>
      <c r="F469" s="124" t="s">
        <v>507</v>
      </c>
    </row>
    <row r="470" spans="1:6" ht="22.5" x14ac:dyDescent="0.15">
      <c r="A470" s="120">
        <v>365</v>
      </c>
      <c r="B470" s="121" t="s">
        <v>245</v>
      </c>
      <c r="C470" s="121" t="s">
        <v>552</v>
      </c>
      <c r="D470" s="121" t="s">
        <v>595</v>
      </c>
      <c r="E470" s="124" t="s">
        <v>596</v>
      </c>
      <c r="F470" s="124" t="s">
        <v>596</v>
      </c>
    </row>
    <row r="471" spans="1:6" ht="22.5" x14ac:dyDescent="0.15">
      <c r="A471" s="123">
        <v>367</v>
      </c>
      <c r="B471" s="124" t="s">
        <v>248</v>
      </c>
      <c r="C471" s="124" t="s">
        <v>488</v>
      </c>
      <c r="D471" s="124" t="s">
        <v>489</v>
      </c>
      <c r="E471" s="124" t="s">
        <v>495</v>
      </c>
      <c r="F471" s="124" t="s">
        <v>495</v>
      </c>
    </row>
    <row r="472" spans="1:6" ht="56.25" x14ac:dyDescent="0.15">
      <c r="A472" s="120">
        <v>368</v>
      </c>
      <c r="B472" s="121" t="s">
        <v>597</v>
      </c>
      <c r="C472" s="121" t="s">
        <v>510</v>
      </c>
      <c r="D472" s="121" t="s">
        <v>598</v>
      </c>
      <c r="E472" s="124" t="s">
        <v>599</v>
      </c>
      <c r="F472" s="124" t="s">
        <v>600</v>
      </c>
    </row>
    <row r="473" spans="1:6" ht="22.5" x14ac:dyDescent="0.15">
      <c r="A473" s="123">
        <v>369</v>
      </c>
      <c r="B473" s="124" t="s">
        <v>253</v>
      </c>
      <c r="C473" s="124" t="s">
        <v>552</v>
      </c>
      <c r="D473" s="124" t="s">
        <v>535</v>
      </c>
      <c r="E473" s="124" t="s">
        <v>536</v>
      </c>
      <c r="F473" s="124" t="s">
        <v>536</v>
      </c>
    </row>
    <row r="474" spans="1:6" ht="45" x14ac:dyDescent="0.15">
      <c r="A474" s="123">
        <v>373</v>
      </c>
      <c r="B474" s="124" t="s">
        <v>257</v>
      </c>
      <c r="C474" s="124" t="s">
        <v>513</v>
      </c>
      <c r="D474" s="124" t="s">
        <v>601</v>
      </c>
      <c r="E474" s="124" t="s">
        <v>602</v>
      </c>
      <c r="F474" s="124" t="s">
        <v>603</v>
      </c>
    </row>
    <row r="475" spans="1:6" x14ac:dyDescent="0.15">
      <c r="A475" s="123">
        <v>379</v>
      </c>
      <c r="B475" s="124" t="s">
        <v>262</v>
      </c>
      <c r="C475" s="124" t="s">
        <v>516</v>
      </c>
      <c r="D475" s="124" t="s">
        <v>529</v>
      </c>
      <c r="E475" s="124" t="s">
        <v>530</v>
      </c>
      <c r="F475" s="124" t="s">
        <v>530</v>
      </c>
    </row>
    <row r="476" spans="1:6" ht="56.25" x14ac:dyDescent="0.15">
      <c r="A476" s="123" t="s">
        <v>604</v>
      </c>
      <c r="B476" s="124" t="s">
        <v>175</v>
      </c>
      <c r="C476" s="124" t="s">
        <v>577</v>
      </c>
      <c r="D476" s="124" t="s">
        <v>485</v>
      </c>
      <c r="E476" s="124" t="s">
        <v>605</v>
      </c>
      <c r="F476" s="124" t="s">
        <v>605</v>
      </c>
    </row>
    <row r="477" spans="1:6" ht="78.75" x14ac:dyDescent="0.15">
      <c r="A477" s="123" t="s">
        <v>606</v>
      </c>
      <c r="B477" s="124" t="s">
        <v>220</v>
      </c>
      <c r="C477" s="124" t="s">
        <v>516</v>
      </c>
      <c r="D477" s="124" t="s">
        <v>489</v>
      </c>
      <c r="E477" s="124" t="s">
        <v>607</v>
      </c>
      <c r="F477" s="124" t="s">
        <v>585</v>
      </c>
    </row>
    <row r="478" spans="1:6" ht="56.25" x14ac:dyDescent="0.15">
      <c r="A478" s="123">
        <v>383</v>
      </c>
      <c r="B478" s="124" t="s">
        <v>608</v>
      </c>
      <c r="C478" s="124" t="s">
        <v>571</v>
      </c>
      <c r="D478" s="124" t="s">
        <v>485</v>
      </c>
      <c r="E478" s="124" t="s">
        <v>609</v>
      </c>
      <c r="F478" s="124" t="s">
        <v>610</v>
      </c>
    </row>
    <row r="479" spans="1:6" ht="78.75" x14ac:dyDescent="0.15">
      <c r="A479" s="123">
        <v>392</v>
      </c>
      <c r="B479" s="124" t="s">
        <v>264</v>
      </c>
      <c r="C479" s="124" t="s">
        <v>475</v>
      </c>
      <c r="D479" s="124" t="s">
        <v>485</v>
      </c>
      <c r="E479" s="124" t="s">
        <v>611</v>
      </c>
      <c r="F479" s="124" t="s">
        <v>612</v>
      </c>
    </row>
    <row r="480" spans="1:6" ht="22.5" x14ac:dyDescent="0.15">
      <c r="A480" s="123">
        <v>393</v>
      </c>
      <c r="B480" s="124" t="s">
        <v>192</v>
      </c>
      <c r="C480" s="124" t="s">
        <v>516</v>
      </c>
      <c r="D480" s="124" t="s">
        <v>582</v>
      </c>
      <c r="E480" s="124" t="s">
        <v>536</v>
      </c>
      <c r="F480" s="124" t="s">
        <v>536</v>
      </c>
    </row>
    <row r="481" spans="1:6" ht="22.5" x14ac:dyDescent="0.15">
      <c r="A481" s="123">
        <v>396</v>
      </c>
      <c r="B481" s="124" t="s">
        <v>613</v>
      </c>
      <c r="C481" s="124" t="s">
        <v>552</v>
      </c>
      <c r="D481" s="124" t="s">
        <v>614</v>
      </c>
      <c r="E481" s="124" t="s">
        <v>615</v>
      </c>
      <c r="F481" s="124" t="s">
        <v>615</v>
      </c>
    </row>
    <row r="482" spans="1:6" ht="101.25" x14ac:dyDescent="0.15">
      <c r="A482" s="123" t="s">
        <v>616</v>
      </c>
      <c r="B482" s="124" t="s">
        <v>230</v>
      </c>
      <c r="C482" s="124" t="s">
        <v>516</v>
      </c>
      <c r="D482" s="124" t="s">
        <v>489</v>
      </c>
      <c r="E482" s="124" t="s">
        <v>617</v>
      </c>
      <c r="F482" s="124" t="s">
        <v>585</v>
      </c>
    </row>
    <row r="483" spans="1:6" ht="45" x14ac:dyDescent="0.15">
      <c r="A483" s="123">
        <v>405</v>
      </c>
      <c r="B483" s="126">
        <v>38393</v>
      </c>
      <c r="C483" s="124" t="s">
        <v>516</v>
      </c>
      <c r="D483" s="124" t="s">
        <v>476</v>
      </c>
      <c r="E483" s="124" t="s">
        <v>618</v>
      </c>
      <c r="F483" s="124" t="s">
        <v>618</v>
      </c>
    </row>
    <row r="484" spans="1:6" ht="22.5" x14ac:dyDescent="0.15">
      <c r="A484" s="120">
        <v>410</v>
      </c>
      <c r="B484" s="127">
        <v>38454</v>
      </c>
      <c r="C484" s="128" t="s">
        <v>516</v>
      </c>
      <c r="D484" s="128" t="s">
        <v>582</v>
      </c>
      <c r="E484" s="128" t="s">
        <v>536</v>
      </c>
      <c r="F484" s="128" t="s">
        <v>536</v>
      </c>
    </row>
    <row r="485" spans="1:6" ht="45" x14ac:dyDescent="0.15">
      <c r="A485" s="123">
        <v>412</v>
      </c>
      <c r="B485" s="126">
        <v>38470</v>
      </c>
      <c r="C485" s="124" t="s">
        <v>510</v>
      </c>
      <c r="D485" s="124" t="s">
        <v>619</v>
      </c>
      <c r="E485" s="124" t="s">
        <v>620</v>
      </c>
      <c r="F485" s="124" t="s">
        <v>620</v>
      </c>
    </row>
    <row r="486" spans="1:6" ht="22.5" x14ac:dyDescent="0.15">
      <c r="A486" s="123">
        <v>414</v>
      </c>
      <c r="B486" s="126">
        <v>38498</v>
      </c>
      <c r="C486" s="124" t="s">
        <v>552</v>
      </c>
      <c r="D486" s="124" t="s">
        <v>621</v>
      </c>
      <c r="E486" s="124" t="s">
        <v>622</v>
      </c>
      <c r="F486" s="124" t="s">
        <v>622</v>
      </c>
    </row>
    <row r="487" spans="1:6" ht="22.5" x14ac:dyDescent="0.15">
      <c r="A487" s="123">
        <v>420</v>
      </c>
      <c r="B487" s="126">
        <v>38526</v>
      </c>
      <c r="C487" s="124" t="s">
        <v>488</v>
      </c>
      <c r="D487" s="124" t="s">
        <v>476</v>
      </c>
      <c r="E487" s="124" t="s">
        <v>495</v>
      </c>
      <c r="F487" s="124" t="s">
        <v>495</v>
      </c>
    </row>
    <row r="488" spans="1:6" ht="33.75" x14ac:dyDescent="0.15">
      <c r="A488" s="123">
        <v>424</v>
      </c>
      <c r="B488" s="126">
        <v>38553</v>
      </c>
      <c r="C488" s="126" t="s">
        <v>482</v>
      </c>
      <c r="D488" s="121" t="s">
        <v>544</v>
      </c>
      <c r="E488" s="121" t="s">
        <v>545</v>
      </c>
      <c r="F488" s="121" t="s">
        <v>546</v>
      </c>
    </row>
    <row r="489" spans="1:6" ht="22.5" x14ac:dyDescent="0.15">
      <c r="A489" s="123" t="s">
        <v>623</v>
      </c>
      <c r="B489" s="126">
        <v>38559</v>
      </c>
      <c r="C489" s="124" t="s">
        <v>577</v>
      </c>
      <c r="D489" s="124" t="s">
        <v>489</v>
      </c>
      <c r="E489" s="124" t="s">
        <v>624</v>
      </c>
      <c r="F489" s="124" t="s">
        <v>624</v>
      </c>
    </row>
    <row r="490" spans="1:6" ht="33.75" x14ac:dyDescent="0.15">
      <c r="A490" s="123">
        <v>430</v>
      </c>
      <c r="B490" s="126">
        <v>38576</v>
      </c>
      <c r="C490" s="126" t="s">
        <v>482</v>
      </c>
      <c r="D490" s="124" t="s">
        <v>625</v>
      </c>
      <c r="E490" s="124" t="s">
        <v>626</v>
      </c>
      <c r="F490" s="124" t="s">
        <v>546</v>
      </c>
    </row>
    <row r="491" spans="1:6" ht="45" x14ac:dyDescent="0.15">
      <c r="A491" s="123">
        <v>436</v>
      </c>
      <c r="B491" s="126">
        <v>38638</v>
      </c>
      <c r="C491" s="124" t="s">
        <v>552</v>
      </c>
      <c r="D491" s="124" t="s">
        <v>563</v>
      </c>
      <c r="E491" s="124" t="s">
        <v>564</v>
      </c>
      <c r="F491" s="124" t="s">
        <v>565</v>
      </c>
    </row>
    <row r="492" spans="1:6" ht="78.75" x14ac:dyDescent="0.15">
      <c r="A492" s="123" t="s">
        <v>627</v>
      </c>
      <c r="B492" s="126">
        <v>38649</v>
      </c>
      <c r="C492" s="124" t="s">
        <v>516</v>
      </c>
      <c r="D492" s="124" t="s">
        <v>489</v>
      </c>
      <c r="E492" s="124" t="s">
        <v>628</v>
      </c>
      <c r="F492" s="124" t="s">
        <v>585</v>
      </c>
    </row>
    <row r="493" spans="1:6" ht="22.5" x14ac:dyDescent="0.15">
      <c r="A493" s="123">
        <v>441</v>
      </c>
      <c r="B493" s="126">
        <v>38673</v>
      </c>
      <c r="C493" s="124" t="s">
        <v>552</v>
      </c>
      <c r="D493" s="128" t="s">
        <v>582</v>
      </c>
      <c r="E493" s="128" t="s">
        <v>536</v>
      </c>
      <c r="F493" s="128" t="s">
        <v>536</v>
      </c>
    </row>
    <row r="494" spans="1:6" ht="22.5" x14ac:dyDescent="0.15">
      <c r="A494" s="123">
        <v>442</v>
      </c>
      <c r="B494" s="126">
        <v>38677</v>
      </c>
      <c r="C494" s="124" t="s">
        <v>510</v>
      </c>
      <c r="D494" s="124" t="s">
        <v>629</v>
      </c>
      <c r="E494" s="124" t="s">
        <v>630</v>
      </c>
      <c r="F494" s="124" t="s">
        <v>630</v>
      </c>
    </row>
    <row r="495" spans="1:6" ht="360" x14ac:dyDescent="0.15">
      <c r="A495" s="123">
        <v>449</v>
      </c>
      <c r="B495" s="126">
        <v>38716</v>
      </c>
      <c r="C495" s="124" t="s">
        <v>475</v>
      </c>
      <c r="D495" s="124" t="s">
        <v>485</v>
      </c>
      <c r="E495" s="129" t="s">
        <v>631</v>
      </c>
      <c r="F495" s="124" t="s">
        <v>632</v>
      </c>
    </row>
    <row r="496" spans="1:6" ht="45" x14ac:dyDescent="0.15">
      <c r="A496" s="123" t="s">
        <v>633</v>
      </c>
      <c r="B496" s="126">
        <v>38734</v>
      </c>
      <c r="C496" s="124" t="s">
        <v>510</v>
      </c>
      <c r="D496" s="124" t="s">
        <v>548</v>
      </c>
      <c r="E496" s="124" t="s">
        <v>583</v>
      </c>
      <c r="F496" s="124" t="s">
        <v>550</v>
      </c>
    </row>
    <row r="497" spans="1:6" ht="22.5" x14ac:dyDescent="0.15">
      <c r="A497" s="123">
        <v>455</v>
      </c>
      <c r="B497" s="126">
        <v>38769</v>
      </c>
      <c r="C497" s="124" t="s">
        <v>634</v>
      </c>
      <c r="D497" s="124" t="s">
        <v>635</v>
      </c>
      <c r="E497" s="124" t="s">
        <v>636</v>
      </c>
      <c r="F497" s="124" t="s">
        <v>636</v>
      </c>
    </row>
    <row r="498" spans="1:6" ht="45" x14ac:dyDescent="0.15">
      <c r="A498" s="123">
        <v>458</v>
      </c>
      <c r="B498" s="126">
        <v>38792</v>
      </c>
      <c r="C498" s="128" t="s">
        <v>637</v>
      </c>
      <c r="D498" s="124" t="s">
        <v>582</v>
      </c>
      <c r="E498" s="128" t="s">
        <v>536</v>
      </c>
      <c r="F498" s="128" t="s">
        <v>536</v>
      </c>
    </row>
    <row r="499" spans="1:6" ht="22.5" x14ac:dyDescent="0.15">
      <c r="A499" s="123">
        <v>460</v>
      </c>
      <c r="B499" s="126">
        <v>38812</v>
      </c>
      <c r="C499" s="124" t="s">
        <v>488</v>
      </c>
      <c r="D499" s="124" t="s">
        <v>489</v>
      </c>
      <c r="E499" s="124" t="s">
        <v>578</v>
      </c>
      <c r="F499" s="124" t="s">
        <v>578</v>
      </c>
    </row>
    <row r="500" spans="1:6" ht="123.75" x14ac:dyDescent="0.15">
      <c r="A500" s="123">
        <v>462</v>
      </c>
      <c r="B500" s="126">
        <v>38818</v>
      </c>
      <c r="C500" s="124" t="s">
        <v>510</v>
      </c>
      <c r="D500" s="124" t="s">
        <v>638</v>
      </c>
      <c r="E500" s="124" t="s">
        <v>639</v>
      </c>
      <c r="F500" s="124" t="s">
        <v>640</v>
      </c>
    </row>
    <row r="501" spans="1:6" ht="22.5" x14ac:dyDescent="0.15">
      <c r="A501" s="123">
        <v>471</v>
      </c>
      <c r="B501" s="126">
        <v>38960</v>
      </c>
      <c r="C501" s="124" t="s">
        <v>510</v>
      </c>
      <c r="D501" s="124" t="s">
        <v>641</v>
      </c>
      <c r="E501" s="124" t="s">
        <v>642</v>
      </c>
      <c r="F501" s="124" t="s">
        <v>642</v>
      </c>
    </row>
    <row r="502" spans="1:6" ht="22.5" x14ac:dyDescent="0.15">
      <c r="A502" s="123">
        <v>472</v>
      </c>
      <c r="B502" s="126">
        <v>38973</v>
      </c>
      <c r="C502" s="124" t="s">
        <v>577</v>
      </c>
      <c r="D502" s="121" t="s">
        <v>535</v>
      </c>
      <c r="E502" s="121" t="s">
        <v>536</v>
      </c>
      <c r="F502" s="121" t="s">
        <v>536</v>
      </c>
    </row>
    <row r="503" spans="1:6" x14ac:dyDescent="0.15">
      <c r="A503" s="123">
        <v>473</v>
      </c>
      <c r="B503" s="126">
        <v>38986</v>
      </c>
      <c r="C503" s="124" t="s">
        <v>510</v>
      </c>
      <c r="D503" s="124" t="s">
        <v>643</v>
      </c>
      <c r="E503" s="124" t="s">
        <v>644</v>
      </c>
      <c r="F503" s="124" t="s">
        <v>644</v>
      </c>
    </row>
    <row r="504" spans="1:6" ht="33.75" x14ac:dyDescent="0.15">
      <c r="A504" s="123">
        <v>486</v>
      </c>
      <c r="B504" s="126" t="s">
        <v>352</v>
      </c>
      <c r="C504" s="124" t="s">
        <v>577</v>
      </c>
      <c r="D504" s="124" t="s">
        <v>489</v>
      </c>
      <c r="E504" s="124" t="s">
        <v>645</v>
      </c>
      <c r="F504" s="124" t="s">
        <v>645</v>
      </c>
    </row>
    <row r="505" spans="1:6" ht="78.75" x14ac:dyDescent="0.15">
      <c r="A505" s="123" t="s">
        <v>646</v>
      </c>
      <c r="B505" s="126" t="s">
        <v>313</v>
      </c>
      <c r="C505" s="124" t="s">
        <v>516</v>
      </c>
      <c r="D505" s="124" t="s">
        <v>489</v>
      </c>
      <c r="E505" s="124" t="s">
        <v>628</v>
      </c>
      <c r="F505" s="124" t="s">
        <v>585</v>
      </c>
    </row>
    <row r="506" spans="1:6" ht="56.25" x14ac:dyDescent="0.15">
      <c r="A506" s="123" t="s">
        <v>647</v>
      </c>
      <c r="B506" s="126" t="s">
        <v>354</v>
      </c>
      <c r="C506" s="124" t="s">
        <v>510</v>
      </c>
      <c r="D506" s="124" t="s">
        <v>598</v>
      </c>
      <c r="E506" s="124" t="s">
        <v>599</v>
      </c>
      <c r="F506" s="124" t="s">
        <v>600</v>
      </c>
    </row>
    <row r="507" spans="1:6" ht="22.5" x14ac:dyDescent="0.15">
      <c r="A507" s="123" t="s">
        <v>737</v>
      </c>
      <c r="B507" s="126" t="s">
        <v>361</v>
      </c>
      <c r="C507" s="124" t="s">
        <v>488</v>
      </c>
      <c r="D507" s="124" t="s">
        <v>489</v>
      </c>
      <c r="E507" s="124" t="s">
        <v>578</v>
      </c>
      <c r="F507" s="124" t="s">
        <v>578</v>
      </c>
    </row>
    <row r="508" spans="1:6" ht="101.25" x14ac:dyDescent="0.15">
      <c r="A508" s="123">
        <v>496</v>
      </c>
      <c r="B508" s="126" t="s">
        <v>370</v>
      </c>
      <c r="C508" s="124" t="s">
        <v>510</v>
      </c>
      <c r="D508" s="124" t="s">
        <v>648</v>
      </c>
      <c r="E508" s="124" t="s">
        <v>649</v>
      </c>
      <c r="F508" s="124" t="s">
        <v>650</v>
      </c>
    </row>
    <row r="509" spans="1:6" ht="45" x14ac:dyDescent="0.15">
      <c r="A509" s="123" t="s">
        <v>651</v>
      </c>
      <c r="B509" s="126" t="s">
        <v>332</v>
      </c>
      <c r="C509" s="124" t="s">
        <v>510</v>
      </c>
      <c r="D509" s="124" t="s">
        <v>652</v>
      </c>
      <c r="E509" s="124" t="s">
        <v>549</v>
      </c>
      <c r="F509" s="124" t="s">
        <v>550</v>
      </c>
    </row>
    <row r="510" spans="1:6" ht="45" x14ac:dyDescent="0.15">
      <c r="A510" s="123">
        <v>501</v>
      </c>
      <c r="B510" s="126" t="s">
        <v>373</v>
      </c>
      <c r="C510" s="124" t="s">
        <v>475</v>
      </c>
      <c r="D510" s="124" t="s">
        <v>485</v>
      </c>
      <c r="E510" s="124" t="s">
        <v>653</v>
      </c>
      <c r="F510" s="124" t="s">
        <v>632</v>
      </c>
    </row>
    <row r="511" spans="1:6" ht="56.25" x14ac:dyDescent="0.15">
      <c r="A511" s="123" t="s">
        <v>654</v>
      </c>
      <c r="B511" s="126" t="s">
        <v>332</v>
      </c>
      <c r="C511" s="124" t="s">
        <v>510</v>
      </c>
      <c r="D511" s="124" t="s">
        <v>598</v>
      </c>
      <c r="E511" s="124" t="s">
        <v>599</v>
      </c>
      <c r="F511" s="124" t="s">
        <v>600</v>
      </c>
    </row>
    <row r="512" spans="1:6" ht="22.5" x14ac:dyDescent="0.15">
      <c r="A512" s="123">
        <v>510</v>
      </c>
      <c r="B512" s="126" t="s">
        <v>377</v>
      </c>
      <c r="C512" s="124" t="s">
        <v>488</v>
      </c>
      <c r="D512" s="124" t="s">
        <v>489</v>
      </c>
      <c r="E512" s="124" t="s">
        <v>495</v>
      </c>
      <c r="F512" s="124" t="s">
        <v>495</v>
      </c>
    </row>
    <row r="513" spans="1:6" ht="45" x14ac:dyDescent="0.15">
      <c r="A513" s="123">
        <v>511</v>
      </c>
      <c r="B513" s="126" t="s">
        <v>384</v>
      </c>
      <c r="C513" s="124" t="s">
        <v>552</v>
      </c>
      <c r="D513" s="124" t="s">
        <v>563</v>
      </c>
      <c r="E513" s="124" t="s">
        <v>564</v>
      </c>
      <c r="F513" s="124" t="s">
        <v>565</v>
      </c>
    </row>
    <row r="514" spans="1:6" ht="45" x14ac:dyDescent="0.15">
      <c r="A514" s="123">
        <v>514</v>
      </c>
      <c r="B514" s="126" t="s">
        <v>386</v>
      </c>
      <c r="C514" s="124" t="s">
        <v>552</v>
      </c>
      <c r="D514" s="124" t="s">
        <v>529</v>
      </c>
      <c r="E514" s="124" t="s">
        <v>655</v>
      </c>
      <c r="F514" s="124" t="s">
        <v>244</v>
      </c>
    </row>
    <row r="515" spans="1:6" ht="22.5" x14ac:dyDescent="0.15">
      <c r="A515" s="123" t="s">
        <v>738</v>
      </c>
      <c r="B515" s="126" t="s">
        <v>389</v>
      </c>
      <c r="C515" s="124" t="s">
        <v>488</v>
      </c>
      <c r="D515" s="124" t="s">
        <v>489</v>
      </c>
      <c r="E515" s="124" t="s">
        <v>624</v>
      </c>
      <c r="F515" s="124" t="s">
        <v>624</v>
      </c>
    </row>
    <row r="516" spans="1:6" ht="22.5" x14ac:dyDescent="0.15">
      <c r="A516" s="123">
        <v>519</v>
      </c>
      <c r="B516" s="126" t="s">
        <v>396</v>
      </c>
      <c r="C516" s="124" t="s">
        <v>510</v>
      </c>
      <c r="D516" s="124" t="s">
        <v>621</v>
      </c>
      <c r="E516" s="124" t="s">
        <v>622</v>
      </c>
      <c r="F516" s="124" t="s">
        <v>622</v>
      </c>
    </row>
    <row r="517" spans="1:6" ht="33.75" x14ac:dyDescent="0.15">
      <c r="A517" s="123">
        <v>523</v>
      </c>
      <c r="B517" s="126" t="s">
        <v>399</v>
      </c>
      <c r="C517" s="124" t="s">
        <v>577</v>
      </c>
      <c r="D517" s="124" t="s">
        <v>489</v>
      </c>
      <c r="E517" s="124" t="s">
        <v>645</v>
      </c>
      <c r="F517" s="124" t="s">
        <v>645</v>
      </c>
    </row>
    <row r="518" spans="1:6" ht="101.25" x14ac:dyDescent="0.15">
      <c r="A518" s="123">
        <v>524</v>
      </c>
      <c r="B518" s="126" t="s">
        <v>678</v>
      </c>
      <c r="C518" s="124" t="s">
        <v>510</v>
      </c>
      <c r="D518" s="124" t="s">
        <v>648</v>
      </c>
      <c r="E518" s="124" t="s">
        <v>649</v>
      </c>
      <c r="F518" s="124" t="s">
        <v>650</v>
      </c>
    </row>
    <row r="519" spans="1:6" ht="22.5" x14ac:dyDescent="0.15">
      <c r="A519" s="123">
        <v>536</v>
      </c>
      <c r="B519" s="126" t="s">
        <v>728</v>
      </c>
      <c r="C519" s="124" t="s">
        <v>552</v>
      </c>
      <c r="D519" s="124" t="s">
        <v>489</v>
      </c>
      <c r="E519" s="124" t="s">
        <v>739</v>
      </c>
      <c r="F519" s="124" t="s">
        <v>624</v>
      </c>
    </row>
    <row r="520" spans="1:6" x14ac:dyDescent="0.15">
      <c r="A520" s="120"/>
      <c r="B520" s="127"/>
      <c r="C520" s="121"/>
      <c r="D520" s="121"/>
      <c r="E520" s="121"/>
      <c r="F520" s="121"/>
    </row>
    <row r="521" spans="1:6" ht="12.75" x14ac:dyDescent="0.2">
      <c r="A521" s="111" t="s">
        <v>656</v>
      </c>
      <c r="B521" s="130" t="s">
        <v>657</v>
      </c>
      <c r="C521" s="112"/>
      <c r="D521" s="112"/>
      <c r="E521" s="122"/>
      <c r="F521" s="112"/>
    </row>
    <row r="522" spans="1:6" ht="12.75" x14ac:dyDescent="0.2">
      <c r="A522" s="111" t="s">
        <v>658</v>
      </c>
      <c r="B522" s="112" t="s">
        <v>489</v>
      </c>
      <c r="C522" s="112"/>
      <c r="D522" s="112"/>
      <c r="E522" s="121"/>
      <c r="F522" s="112"/>
    </row>
    <row r="523" spans="1:6" ht="12.75" x14ac:dyDescent="0.2">
      <c r="A523" s="111" t="s">
        <v>659</v>
      </c>
      <c r="B523" s="130" t="s">
        <v>476</v>
      </c>
      <c r="C523" s="112"/>
      <c r="D523" s="112"/>
      <c r="E523" s="112"/>
      <c r="F523" s="112"/>
    </row>
    <row r="524" spans="1:6" ht="12.75" x14ac:dyDescent="0.2">
      <c r="A524" s="111" t="s">
        <v>660</v>
      </c>
      <c r="B524" s="112" t="s">
        <v>661</v>
      </c>
      <c r="C524" s="112"/>
      <c r="D524" s="112"/>
      <c r="E524" s="112"/>
      <c r="F524" s="112"/>
    </row>
    <row r="525" spans="1:6" ht="12.75" x14ac:dyDescent="0.2">
      <c r="A525" s="111" t="s">
        <v>662</v>
      </c>
      <c r="B525" s="112" t="s">
        <v>663</v>
      </c>
      <c r="C525" s="112"/>
      <c r="D525" s="112"/>
      <c r="E525" s="112"/>
      <c r="F525" s="112"/>
    </row>
    <row r="526" spans="1:6" ht="12.75" x14ac:dyDescent="0.2">
      <c r="A526" s="111" t="s">
        <v>664</v>
      </c>
      <c r="B526" s="112" t="s">
        <v>665</v>
      </c>
      <c r="C526" s="112"/>
      <c r="D526" s="112"/>
      <c r="E526" s="112"/>
      <c r="F526" s="112"/>
    </row>
    <row r="527" spans="1:6" ht="12.75" x14ac:dyDescent="0.2">
      <c r="A527" s="111" t="s">
        <v>666</v>
      </c>
      <c r="B527" s="112" t="s">
        <v>667</v>
      </c>
      <c r="C527" s="112"/>
      <c r="D527" s="112"/>
      <c r="E527" s="112"/>
      <c r="F527" s="112"/>
    </row>
    <row r="528" spans="1:6" ht="12.75" x14ac:dyDescent="0.2">
      <c r="A528" s="111" t="s">
        <v>668</v>
      </c>
      <c r="B528" s="112" t="s">
        <v>669</v>
      </c>
      <c r="C528" s="112"/>
      <c r="D528" s="112"/>
      <c r="E528" s="112"/>
      <c r="F528" s="112"/>
    </row>
    <row r="529" spans="1:6" ht="12.75" x14ac:dyDescent="0.2">
      <c r="A529" s="111" t="s">
        <v>670</v>
      </c>
      <c r="B529" s="112" t="s">
        <v>671</v>
      </c>
      <c r="C529" s="112"/>
      <c r="D529" s="112"/>
      <c r="E529" s="112"/>
      <c r="F529" s="112"/>
    </row>
    <row r="530" spans="1:6" ht="12.75" x14ac:dyDescent="0.2">
      <c r="A530" s="111" t="s">
        <v>740</v>
      </c>
      <c r="B530" s="112" t="s">
        <v>741</v>
      </c>
      <c r="C530" s="112"/>
      <c r="D530" s="112"/>
      <c r="E530" s="112"/>
      <c r="F530" s="112"/>
    </row>
    <row r="531" spans="1:6" ht="12.75" x14ac:dyDescent="0.2">
      <c r="A531" s="111"/>
      <c r="B531" s="112"/>
      <c r="C531" s="112"/>
      <c r="D531" s="112"/>
      <c r="E531" s="112"/>
      <c r="F531" s="112"/>
    </row>
    <row r="532" spans="1:6" x14ac:dyDescent="0.15">
      <c r="A532" s="139" t="s">
        <v>672</v>
      </c>
      <c r="B532" s="139"/>
      <c r="C532" s="139"/>
      <c r="D532" s="139"/>
      <c r="E532" s="139"/>
      <c r="F532" s="139"/>
    </row>
    <row r="533" spans="1:6" x14ac:dyDescent="0.15">
      <c r="A533" s="139"/>
      <c r="B533" s="139"/>
      <c r="C533" s="139"/>
      <c r="D533" s="139"/>
      <c r="E533" s="139"/>
      <c r="F533" s="139"/>
    </row>
    <row r="534" spans="1:6" x14ac:dyDescent="0.15">
      <c r="A534" s="139"/>
      <c r="B534" s="139"/>
      <c r="C534" s="139"/>
      <c r="D534" s="139"/>
      <c r="E534" s="139"/>
      <c r="F534" s="139"/>
    </row>
    <row r="535" spans="1:6" x14ac:dyDescent="0.15">
      <c r="A535" s="139"/>
      <c r="B535" s="139"/>
      <c r="C535" s="139"/>
      <c r="D535" s="139"/>
      <c r="E535" s="139"/>
      <c r="F535" s="139"/>
    </row>
  </sheetData>
  <mergeCells count="1">
    <mergeCell ref="A532:F5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U476"/>
  <sheetViews>
    <sheetView workbookViewId="0"/>
  </sheetViews>
  <sheetFormatPr baseColWidth="10" defaultColWidth="11.7109375" defaultRowHeight="12" x14ac:dyDescent="0.15"/>
  <cols>
    <col min="1" max="1" width="37.28515625" style="6" customWidth="1"/>
    <col min="2" max="2" width="13" style="3" customWidth="1"/>
    <col min="3" max="3" width="9.85546875" style="3" bestFit="1" customWidth="1"/>
    <col min="4" max="4" width="24" style="6" bestFit="1" customWidth="1"/>
    <col min="5" max="5" width="16.570312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5.5703125" style="6" bestFit="1" customWidth="1"/>
    <col min="11" max="11" width="16.7109375" style="6" bestFit="1" customWidth="1"/>
    <col min="12" max="13" width="16.140625" style="6" bestFit="1" customWidth="1"/>
    <col min="14" max="14" width="3.42578125" style="6" customWidth="1"/>
    <col min="15" max="156" width="9.7109375" style="7" customWidth="1"/>
    <col min="157" max="256" width="11.7109375" style="7"/>
    <col min="257" max="257" width="37.28515625" style="7" customWidth="1"/>
    <col min="258" max="258" width="13"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5.5703125" style="7" bestFit="1" customWidth="1"/>
    <col min="267" max="267" width="16.7109375" style="7" bestFit="1" customWidth="1"/>
    <col min="268" max="269" width="16.140625" style="7" bestFit="1" customWidth="1"/>
    <col min="270" max="270" width="3.42578125" style="7" customWidth="1"/>
    <col min="271" max="412" width="9.7109375" style="7" customWidth="1"/>
    <col min="413" max="512" width="11.7109375" style="7"/>
    <col min="513" max="513" width="37.28515625" style="7" customWidth="1"/>
    <col min="514" max="514" width="13"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5.5703125" style="7" bestFit="1" customWidth="1"/>
    <col min="523" max="523" width="16.7109375" style="7" bestFit="1" customWidth="1"/>
    <col min="524" max="525" width="16.140625" style="7" bestFit="1" customWidth="1"/>
    <col min="526" max="526" width="3.42578125" style="7" customWidth="1"/>
    <col min="527" max="668" width="9.7109375" style="7" customWidth="1"/>
    <col min="669" max="768" width="11.7109375" style="7"/>
    <col min="769" max="769" width="37.28515625" style="7" customWidth="1"/>
    <col min="770" max="770" width="13"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5.5703125" style="7" bestFit="1" customWidth="1"/>
    <col min="779" max="779" width="16.7109375" style="7" bestFit="1" customWidth="1"/>
    <col min="780" max="781" width="16.140625" style="7" bestFit="1" customWidth="1"/>
    <col min="782" max="782" width="3.42578125" style="7" customWidth="1"/>
    <col min="783" max="924" width="9.7109375" style="7" customWidth="1"/>
    <col min="925" max="1024" width="11.7109375" style="7"/>
    <col min="1025" max="1025" width="37.28515625" style="7" customWidth="1"/>
    <col min="1026" max="1026" width="13"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5.5703125" style="7" bestFit="1" customWidth="1"/>
    <col min="1035" max="1035" width="16.7109375" style="7" bestFit="1" customWidth="1"/>
    <col min="1036" max="1037" width="16.140625" style="7" bestFit="1" customWidth="1"/>
    <col min="1038" max="1038" width="3.42578125" style="7" customWidth="1"/>
    <col min="1039" max="1180" width="9.7109375" style="7" customWidth="1"/>
    <col min="1181" max="1280" width="11.7109375" style="7"/>
    <col min="1281" max="1281" width="37.28515625" style="7" customWidth="1"/>
    <col min="1282" max="1282" width="13"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5.5703125" style="7" bestFit="1" customWidth="1"/>
    <col min="1291" max="1291" width="16.7109375" style="7" bestFit="1" customWidth="1"/>
    <col min="1292" max="1293" width="16.140625" style="7" bestFit="1" customWidth="1"/>
    <col min="1294" max="1294" width="3.42578125" style="7" customWidth="1"/>
    <col min="1295" max="1436" width="9.7109375" style="7" customWidth="1"/>
    <col min="1437" max="1536" width="11.7109375" style="7"/>
    <col min="1537" max="1537" width="37.28515625" style="7" customWidth="1"/>
    <col min="1538" max="1538" width="13"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5.5703125" style="7" bestFit="1" customWidth="1"/>
    <col min="1547" max="1547" width="16.7109375" style="7" bestFit="1" customWidth="1"/>
    <col min="1548" max="1549" width="16.140625" style="7" bestFit="1" customWidth="1"/>
    <col min="1550" max="1550" width="3.42578125" style="7" customWidth="1"/>
    <col min="1551" max="1692" width="9.7109375" style="7" customWidth="1"/>
    <col min="1693" max="1792" width="11.7109375" style="7"/>
    <col min="1793" max="1793" width="37.28515625" style="7" customWidth="1"/>
    <col min="1794" max="1794" width="13"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5.5703125" style="7" bestFit="1" customWidth="1"/>
    <col min="1803" max="1803" width="16.7109375" style="7" bestFit="1" customWidth="1"/>
    <col min="1804" max="1805" width="16.140625" style="7" bestFit="1" customWidth="1"/>
    <col min="1806" max="1806" width="3.42578125" style="7" customWidth="1"/>
    <col min="1807" max="1948" width="9.7109375" style="7" customWidth="1"/>
    <col min="1949" max="2048" width="11.7109375" style="7"/>
    <col min="2049" max="2049" width="37.28515625" style="7" customWidth="1"/>
    <col min="2050" max="2050" width="13"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5.5703125" style="7" bestFit="1" customWidth="1"/>
    <col min="2059" max="2059" width="16.7109375" style="7" bestFit="1" customWidth="1"/>
    <col min="2060" max="2061" width="16.140625" style="7" bestFit="1" customWidth="1"/>
    <col min="2062" max="2062" width="3.42578125" style="7" customWidth="1"/>
    <col min="2063" max="2204" width="9.7109375" style="7" customWidth="1"/>
    <col min="2205" max="2304" width="11.7109375" style="7"/>
    <col min="2305" max="2305" width="37.28515625" style="7" customWidth="1"/>
    <col min="2306" max="2306" width="13"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5.5703125" style="7" bestFit="1" customWidth="1"/>
    <col min="2315" max="2315" width="16.7109375" style="7" bestFit="1" customWidth="1"/>
    <col min="2316" max="2317" width="16.140625" style="7" bestFit="1" customWidth="1"/>
    <col min="2318" max="2318" width="3.42578125" style="7" customWidth="1"/>
    <col min="2319" max="2460" width="9.7109375" style="7" customWidth="1"/>
    <col min="2461" max="2560" width="11.7109375" style="7"/>
    <col min="2561" max="2561" width="37.28515625" style="7" customWidth="1"/>
    <col min="2562" max="2562" width="13"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5.5703125" style="7" bestFit="1" customWidth="1"/>
    <col min="2571" max="2571" width="16.7109375" style="7" bestFit="1" customWidth="1"/>
    <col min="2572" max="2573" width="16.140625" style="7" bestFit="1" customWidth="1"/>
    <col min="2574" max="2574" width="3.42578125" style="7" customWidth="1"/>
    <col min="2575" max="2716" width="9.7109375" style="7" customWidth="1"/>
    <col min="2717" max="2816" width="11.7109375" style="7"/>
    <col min="2817" max="2817" width="37.28515625" style="7" customWidth="1"/>
    <col min="2818" max="2818" width="13"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5.5703125" style="7" bestFit="1" customWidth="1"/>
    <col min="2827" max="2827" width="16.7109375" style="7" bestFit="1" customWidth="1"/>
    <col min="2828" max="2829" width="16.140625" style="7" bestFit="1" customWidth="1"/>
    <col min="2830" max="2830" width="3.42578125" style="7" customWidth="1"/>
    <col min="2831" max="2972" width="9.7109375" style="7" customWidth="1"/>
    <col min="2973" max="3072" width="11.7109375" style="7"/>
    <col min="3073" max="3073" width="37.28515625" style="7" customWidth="1"/>
    <col min="3074" max="3074" width="13"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5.5703125" style="7" bestFit="1" customWidth="1"/>
    <col min="3083" max="3083" width="16.7109375" style="7" bestFit="1" customWidth="1"/>
    <col min="3084" max="3085" width="16.140625" style="7" bestFit="1" customWidth="1"/>
    <col min="3086" max="3086" width="3.42578125" style="7" customWidth="1"/>
    <col min="3087" max="3228" width="9.7109375" style="7" customWidth="1"/>
    <col min="3229" max="3328" width="11.7109375" style="7"/>
    <col min="3329" max="3329" width="37.28515625" style="7" customWidth="1"/>
    <col min="3330" max="3330" width="13"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5.5703125" style="7" bestFit="1" customWidth="1"/>
    <col min="3339" max="3339" width="16.7109375" style="7" bestFit="1" customWidth="1"/>
    <col min="3340" max="3341" width="16.140625" style="7" bestFit="1" customWidth="1"/>
    <col min="3342" max="3342" width="3.42578125" style="7" customWidth="1"/>
    <col min="3343" max="3484" width="9.7109375" style="7" customWidth="1"/>
    <col min="3485" max="3584" width="11.7109375" style="7"/>
    <col min="3585" max="3585" width="37.28515625" style="7" customWidth="1"/>
    <col min="3586" max="3586" width="13"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5.5703125" style="7" bestFit="1" customWidth="1"/>
    <col min="3595" max="3595" width="16.7109375" style="7" bestFit="1" customWidth="1"/>
    <col min="3596" max="3597" width="16.140625" style="7" bestFit="1" customWidth="1"/>
    <col min="3598" max="3598" width="3.42578125" style="7" customWidth="1"/>
    <col min="3599" max="3740" width="9.7109375" style="7" customWidth="1"/>
    <col min="3741" max="3840" width="11.7109375" style="7"/>
    <col min="3841" max="3841" width="37.28515625" style="7" customWidth="1"/>
    <col min="3842" max="3842" width="13"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5.5703125" style="7" bestFit="1" customWidth="1"/>
    <col min="3851" max="3851" width="16.7109375" style="7" bestFit="1" customWidth="1"/>
    <col min="3852" max="3853" width="16.140625" style="7" bestFit="1" customWidth="1"/>
    <col min="3854" max="3854" width="3.42578125" style="7" customWidth="1"/>
    <col min="3855" max="3996" width="9.7109375" style="7" customWidth="1"/>
    <col min="3997" max="4096" width="11.7109375" style="7"/>
    <col min="4097" max="4097" width="37.28515625" style="7" customWidth="1"/>
    <col min="4098" max="4098" width="13"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5.5703125" style="7" bestFit="1" customWidth="1"/>
    <col min="4107" max="4107" width="16.7109375" style="7" bestFit="1" customWidth="1"/>
    <col min="4108" max="4109" width="16.140625" style="7" bestFit="1" customWidth="1"/>
    <col min="4110" max="4110" width="3.42578125" style="7" customWidth="1"/>
    <col min="4111" max="4252" width="9.7109375" style="7" customWidth="1"/>
    <col min="4253" max="4352" width="11.7109375" style="7"/>
    <col min="4353" max="4353" width="37.28515625" style="7" customWidth="1"/>
    <col min="4354" max="4354" width="13"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5.5703125" style="7" bestFit="1" customWidth="1"/>
    <col min="4363" max="4363" width="16.7109375" style="7" bestFit="1" customWidth="1"/>
    <col min="4364" max="4365" width="16.140625" style="7" bestFit="1" customWidth="1"/>
    <col min="4366" max="4366" width="3.42578125" style="7" customWidth="1"/>
    <col min="4367" max="4508" width="9.7109375" style="7" customWidth="1"/>
    <col min="4509" max="4608" width="11.7109375" style="7"/>
    <col min="4609" max="4609" width="37.28515625" style="7" customWidth="1"/>
    <col min="4610" max="4610" width="13"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5.5703125" style="7" bestFit="1" customWidth="1"/>
    <col min="4619" max="4619" width="16.7109375" style="7" bestFit="1" customWidth="1"/>
    <col min="4620" max="4621" width="16.140625" style="7" bestFit="1" customWidth="1"/>
    <col min="4622" max="4622" width="3.42578125" style="7" customWidth="1"/>
    <col min="4623" max="4764" width="9.7109375" style="7" customWidth="1"/>
    <col min="4765" max="4864" width="11.7109375" style="7"/>
    <col min="4865" max="4865" width="37.28515625" style="7" customWidth="1"/>
    <col min="4866" max="4866" width="13"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5.5703125" style="7" bestFit="1" customWidth="1"/>
    <col min="4875" max="4875" width="16.7109375" style="7" bestFit="1" customWidth="1"/>
    <col min="4876" max="4877" width="16.140625" style="7" bestFit="1" customWidth="1"/>
    <col min="4878" max="4878" width="3.42578125" style="7" customWidth="1"/>
    <col min="4879" max="5020" width="9.7109375" style="7" customWidth="1"/>
    <col min="5021" max="5120" width="11.7109375" style="7"/>
    <col min="5121" max="5121" width="37.28515625" style="7" customWidth="1"/>
    <col min="5122" max="5122" width="13"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5.5703125" style="7" bestFit="1" customWidth="1"/>
    <col min="5131" max="5131" width="16.7109375" style="7" bestFit="1" customWidth="1"/>
    <col min="5132" max="5133" width="16.140625" style="7" bestFit="1" customWidth="1"/>
    <col min="5134" max="5134" width="3.42578125" style="7" customWidth="1"/>
    <col min="5135" max="5276" width="9.7109375" style="7" customWidth="1"/>
    <col min="5277" max="5376" width="11.7109375" style="7"/>
    <col min="5377" max="5377" width="37.28515625" style="7" customWidth="1"/>
    <col min="5378" max="5378" width="13"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5.5703125" style="7" bestFit="1" customWidth="1"/>
    <col min="5387" max="5387" width="16.7109375" style="7" bestFit="1" customWidth="1"/>
    <col min="5388" max="5389" width="16.140625" style="7" bestFit="1" customWidth="1"/>
    <col min="5390" max="5390" width="3.42578125" style="7" customWidth="1"/>
    <col min="5391" max="5532" width="9.7109375" style="7" customWidth="1"/>
    <col min="5533" max="5632" width="11.7109375" style="7"/>
    <col min="5633" max="5633" width="37.28515625" style="7" customWidth="1"/>
    <col min="5634" max="5634" width="13"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5.5703125" style="7" bestFit="1" customWidth="1"/>
    <col min="5643" max="5643" width="16.7109375" style="7" bestFit="1" customWidth="1"/>
    <col min="5644" max="5645" width="16.140625" style="7" bestFit="1" customWidth="1"/>
    <col min="5646" max="5646" width="3.42578125" style="7" customWidth="1"/>
    <col min="5647" max="5788" width="9.7109375" style="7" customWidth="1"/>
    <col min="5789" max="5888" width="11.7109375" style="7"/>
    <col min="5889" max="5889" width="37.28515625" style="7" customWidth="1"/>
    <col min="5890" max="5890" width="13"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5.5703125" style="7" bestFit="1" customWidth="1"/>
    <col min="5899" max="5899" width="16.7109375" style="7" bestFit="1" customWidth="1"/>
    <col min="5900" max="5901" width="16.140625" style="7" bestFit="1" customWidth="1"/>
    <col min="5902" max="5902" width="3.42578125" style="7" customWidth="1"/>
    <col min="5903" max="6044" width="9.7109375" style="7" customWidth="1"/>
    <col min="6045" max="6144" width="11.7109375" style="7"/>
    <col min="6145" max="6145" width="37.28515625" style="7" customWidth="1"/>
    <col min="6146" max="6146" width="13"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5.5703125" style="7" bestFit="1" customWidth="1"/>
    <col min="6155" max="6155" width="16.7109375" style="7" bestFit="1" customWidth="1"/>
    <col min="6156" max="6157" width="16.140625" style="7" bestFit="1" customWidth="1"/>
    <col min="6158" max="6158" width="3.42578125" style="7" customWidth="1"/>
    <col min="6159" max="6300" width="9.7109375" style="7" customWidth="1"/>
    <col min="6301" max="6400" width="11.7109375" style="7"/>
    <col min="6401" max="6401" width="37.28515625" style="7" customWidth="1"/>
    <col min="6402" max="6402" width="13"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5.5703125" style="7" bestFit="1" customWidth="1"/>
    <col min="6411" max="6411" width="16.7109375" style="7" bestFit="1" customWidth="1"/>
    <col min="6412" max="6413" width="16.140625" style="7" bestFit="1" customWidth="1"/>
    <col min="6414" max="6414" width="3.42578125" style="7" customWidth="1"/>
    <col min="6415" max="6556" width="9.7109375" style="7" customWidth="1"/>
    <col min="6557" max="6656" width="11.7109375" style="7"/>
    <col min="6657" max="6657" width="37.28515625" style="7" customWidth="1"/>
    <col min="6658" max="6658" width="13"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5.5703125" style="7" bestFit="1" customWidth="1"/>
    <col min="6667" max="6667" width="16.7109375" style="7" bestFit="1" customWidth="1"/>
    <col min="6668" max="6669" width="16.140625" style="7" bestFit="1" customWidth="1"/>
    <col min="6670" max="6670" width="3.42578125" style="7" customWidth="1"/>
    <col min="6671" max="6812" width="9.7109375" style="7" customWidth="1"/>
    <col min="6813" max="6912" width="11.7109375" style="7"/>
    <col min="6913" max="6913" width="37.28515625" style="7" customWidth="1"/>
    <col min="6914" max="6914" width="13"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5.5703125" style="7" bestFit="1" customWidth="1"/>
    <col min="6923" max="6923" width="16.7109375" style="7" bestFit="1" customWidth="1"/>
    <col min="6924" max="6925" width="16.140625" style="7" bestFit="1" customWidth="1"/>
    <col min="6926" max="6926" width="3.42578125" style="7" customWidth="1"/>
    <col min="6927" max="7068" width="9.7109375" style="7" customWidth="1"/>
    <col min="7069" max="7168" width="11.7109375" style="7"/>
    <col min="7169" max="7169" width="37.28515625" style="7" customWidth="1"/>
    <col min="7170" max="7170" width="13"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5.5703125" style="7" bestFit="1" customWidth="1"/>
    <col min="7179" max="7179" width="16.7109375" style="7" bestFit="1" customWidth="1"/>
    <col min="7180" max="7181" width="16.140625" style="7" bestFit="1" customWidth="1"/>
    <col min="7182" max="7182" width="3.42578125" style="7" customWidth="1"/>
    <col min="7183" max="7324" width="9.7109375" style="7" customWidth="1"/>
    <col min="7325" max="7424" width="11.7109375" style="7"/>
    <col min="7425" max="7425" width="37.28515625" style="7" customWidth="1"/>
    <col min="7426" max="7426" width="13"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5.5703125" style="7" bestFit="1" customWidth="1"/>
    <col min="7435" max="7435" width="16.7109375" style="7" bestFit="1" customWidth="1"/>
    <col min="7436" max="7437" width="16.140625" style="7" bestFit="1" customWidth="1"/>
    <col min="7438" max="7438" width="3.42578125" style="7" customWidth="1"/>
    <col min="7439" max="7580" width="9.7109375" style="7" customWidth="1"/>
    <col min="7581" max="7680" width="11.7109375" style="7"/>
    <col min="7681" max="7681" width="37.28515625" style="7" customWidth="1"/>
    <col min="7682" max="7682" width="13"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5.5703125" style="7" bestFit="1" customWidth="1"/>
    <col min="7691" max="7691" width="16.7109375" style="7" bestFit="1" customWidth="1"/>
    <col min="7692" max="7693" width="16.140625" style="7" bestFit="1" customWidth="1"/>
    <col min="7694" max="7694" width="3.42578125" style="7" customWidth="1"/>
    <col min="7695" max="7836" width="9.7109375" style="7" customWidth="1"/>
    <col min="7837" max="7936" width="11.7109375" style="7"/>
    <col min="7937" max="7937" width="37.28515625" style="7" customWidth="1"/>
    <col min="7938" max="7938" width="13"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5.5703125" style="7" bestFit="1" customWidth="1"/>
    <col min="7947" max="7947" width="16.7109375" style="7" bestFit="1" customWidth="1"/>
    <col min="7948" max="7949" width="16.140625" style="7" bestFit="1" customWidth="1"/>
    <col min="7950" max="7950" width="3.42578125" style="7" customWidth="1"/>
    <col min="7951" max="8092" width="9.7109375" style="7" customWidth="1"/>
    <col min="8093" max="8192" width="11.7109375" style="7"/>
    <col min="8193" max="8193" width="37.28515625" style="7" customWidth="1"/>
    <col min="8194" max="8194" width="13"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5.5703125" style="7" bestFit="1" customWidth="1"/>
    <col min="8203" max="8203" width="16.7109375" style="7" bestFit="1" customWidth="1"/>
    <col min="8204" max="8205" width="16.140625" style="7" bestFit="1" customWidth="1"/>
    <col min="8206" max="8206" width="3.42578125" style="7" customWidth="1"/>
    <col min="8207" max="8348" width="9.7109375" style="7" customWidth="1"/>
    <col min="8349" max="8448" width="11.7109375" style="7"/>
    <col min="8449" max="8449" width="37.28515625" style="7" customWidth="1"/>
    <col min="8450" max="8450" width="13"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5.5703125" style="7" bestFit="1" customWidth="1"/>
    <col min="8459" max="8459" width="16.7109375" style="7" bestFit="1" customWidth="1"/>
    <col min="8460" max="8461" width="16.140625" style="7" bestFit="1" customWidth="1"/>
    <col min="8462" max="8462" width="3.42578125" style="7" customWidth="1"/>
    <col min="8463" max="8604" width="9.7109375" style="7" customWidth="1"/>
    <col min="8605" max="8704" width="11.7109375" style="7"/>
    <col min="8705" max="8705" width="37.28515625" style="7" customWidth="1"/>
    <col min="8706" max="8706" width="13"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5.5703125" style="7" bestFit="1" customWidth="1"/>
    <col min="8715" max="8715" width="16.7109375" style="7" bestFit="1" customWidth="1"/>
    <col min="8716" max="8717" width="16.140625" style="7" bestFit="1" customWidth="1"/>
    <col min="8718" max="8718" width="3.42578125" style="7" customWidth="1"/>
    <col min="8719" max="8860" width="9.7109375" style="7" customWidth="1"/>
    <col min="8861" max="8960" width="11.7109375" style="7"/>
    <col min="8961" max="8961" width="37.28515625" style="7" customWidth="1"/>
    <col min="8962" max="8962" width="13"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5.5703125" style="7" bestFit="1" customWidth="1"/>
    <col min="8971" max="8971" width="16.7109375" style="7" bestFit="1" customWidth="1"/>
    <col min="8972" max="8973" width="16.140625" style="7" bestFit="1" customWidth="1"/>
    <col min="8974" max="8974" width="3.42578125" style="7" customWidth="1"/>
    <col min="8975" max="9116" width="9.7109375" style="7" customWidth="1"/>
    <col min="9117" max="9216" width="11.7109375" style="7"/>
    <col min="9217" max="9217" width="37.28515625" style="7" customWidth="1"/>
    <col min="9218" max="9218" width="13"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5.5703125" style="7" bestFit="1" customWidth="1"/>
    <col min="9227" max="9227" width="16.7109375" style="7" bestFit="1" customWidth="1"/>
    <col min="9228" max="9229" width="16.140625" style="7" bestFit="1" customWidth="1"/>
    <col min="9230" max="9230" width="3.42578125" style="7" customWidth="1"/>
    <col min="9231" max="9372" width="9.7109375" style="7" customWidth="1"/>
    <col min="9373" max="9472" width="11.7109375" style="7"/>
    <col min="9473" max="9473" width="37.28515625" style="7" customWidth="1"/>
    <col min="9474" max="9474" width="13"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5.5703125" style="7" bestFit="1" customWidth="1"/>
    <col min="9483" max="9483" width="16.7109375" style="7" bestFit="1" customWidth="1"/>
    <col min="9484" max="9485" width="16.140625" style="7" bestFit="1" customWidth="1"/>
    <col min="9486" max="9486" width="3.42578125" style="7" customWidth="1"/>
    <col min="9487" max="9628" width="9.7109375" style="7" customWidth="1"/>
    <col min="9629" max="9728" width="11.7109375" style="7"/>
    <col min="9729" max="9729" width="37.28515625" style="7" customWidth="1"/>
    <col min="9730" max="9730" width="13"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5.5703125" style="7" bestFit="1" customWidth="1"/>
    <col min="9739" max="9739" width="16.7109375" style="7" bestFit="1" customWidth="1"/>
    <col min="9740" max="9741" width="16.140625" style="7" bestFit="1" customWidth="1"/>
    <col min="9742" max="9742" width="3.42578125" style="7" customWidth="1"/>
    <col min="9743" max="9884" width="9.7109375" style="7" customWidth="1"/>
    <col min="9885" max="9984" width="11.7109375" style="7"/>
    <col min="9985" max="9985" width="37.28515625" style="7" customWidth="1"/>
    <col min="9986" max="9986" width="13"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5.5703125" style="7" bestFit="1" customWidth="1"/>
    <col min="9995" max="9995" width="16.7109375" style="7" bestFit="1" customWidth="1"/>
    <col min="9996" max="9997" width="16.140625" style="7" bestFit="1" customWidth="1"/>
    <col min="9998" max="9998" width="3.42578125" style="7" customWidth="1"/>
    <col min="9999" max="10140" width="9.7109375" style="7" customWidth="1"/>
    <col min="10141" max="10240" width="11.7109375" style="7"/>
    <col min="10241" max="10241" width="37.28515625" style="7" customWidth="1"/>
    <col min="10242" max="10242" width="13"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5.5703125" style="7" bestFit="1" customWidth="1"/>
    <col min="10251" max="10251" width="16.7109375" style="7" bestFit="1" customWidth="1"/>
    <col min="10252" max="10253" width="16.140625" style="7" bestFit="1" customWidth="1"/>
    <col min="10254" max="10254" width="3.42578125" style="7" customWidth="1"/>
    <col min="10255" max="10396" width="9.7109375" style="7" customWidth="1"/>
    <col min="10397" max="10496" width="11.7109375" style="7"/>
    <col min="10497" max="10497" width="37.28515625" style="7" customWidth="1"/>
    <col min="10498" max="10498" width="13"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5.5703125" style="7" bestFit="1" customWidth="1"/>
    <col min="10507" max="10507" width="16.7109375" style="7" bestFit="1" customWidth="1"/>
    <col min="10508" max="10509" width="16.140625" style="7" bestFit="1" customWidth="1"/>
    <col min="10510" max="10510" width="3.42578125" style="7" customWidth="1"/>
    <col min="10511" max="10652" width="9.7109375" style="7" customWidth="1"/>
    <col min="10653" max="10752" width="11.7109375" style="7"/>
    <col min="10753" max="10753" width="37.28515625" style="7" customWidth="1"/>
    <col min="10754" max="10754" width="13"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5.5703125" style="7" bestFit="1" customWidth="1"/>
    <col min="10763" max="10763" width="16.7109375" style="7" bestFit="1" customWidth="1"/>
    <col min="10764" max="10765" width="16.140625" style="7" bestFit="1" customWidth="1"/>
    <col min="10766" max="10766" width="3.42578125" style="7" customWidth="1"/>
    <col min="10767" max="10908" width="9.7109375" style="7" customWidth="1"/>
    <col min="10909" max="11008" width="11.7109375" style="7"/>
    <col min="11009" max="11009" width="37.28515625" style="7" customWidth="1"/>
    <col min="11010" max="11010" width="13"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5.5703125" style="7" bestFit="1" customWidth="1"/>
    <col min="11019" max="11019" width="16.7109375" style="7" bestFit="1" customWidth="1"/>
    <col min="11020" max="11021" width="16.140625" style="7" bestFit="1" customWidth="1"/>
    <col min="11022" max="11022" width="3.42578125" style="7" customWidth="1"/>
    <col min="11023" max="11164" width="9.7109375" style="7" customWidth="1"/>
    <col min="11165" max="11264" width="11.7109375" style="7"/>
    <col min="11265" max="11265" width="37.28515625" style="7" customWidth="1"/>
    <col min="11266" max="11266" width="13"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5.5703125" style="7" bestFit="1" customWidth="1"/>
    <col min="11275" max="11275" width="16.7109375" style="7" bestFit="1" customWidth="1"/>
    <col min="11276" max="11277" width="16.140625" style="7" bestFit="1" customWidth="1"/>
    <col min="11278" max="11278" width="3.42578125" style="7" customWidth="1"/>
    <col min="11279" max="11420" width="9.7109375" style="7" customWidth="1"/>
    <col min="11421" max="11520" width="11.7109375" style="7"/>
    <col min="11521" max="11521" width="37.28515625" style="7" customWidth="1"/>
    <col min="11522" max="11522" width="13"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5.5703125" style="7" bestFit="1" customWidth="1"/>
    <col min="11531" max="11531" width="16.7109375" style="7" bestFit="1" customWidth="1"/>
    <col min="11532" max="11533" width="16.140625" style="7" bestFit="1" customWidth="1"/>
    <col min="11534" max="11534" width="3.42578125" style="7" customWidth="1"/>
    <col min="11535" max="11676" width="9.7109375" style="7" customWidth="1"/>
    <col min="11677" max="11776" width="11.7109375" style="7"/>
    <col min="11777" max="11777" width="37.28515625" style="7" customWidth="1"/>
    <col min="11778" max="11778" width="13"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5.5703125" style="7" bestFit="1" customWidth="1"/>
    <col min="11787" max="11787" width="16.7109375" style="7" bestFit="1" customWidth="1"/>
    <col min="11788" max="11789" width="16.140625" style="7" bestFit="1" customWidth="1"/>
    <col min="11790" max="11790" width="3.42578125" style="7" customWidth="1"/>
    <col min="11791" max="11932" width="9.7109375" style="7" customWidth="1"/>
    <col min="11933" max="12032" width="11.7109375" style="7"/>
    <col min="12033" max="12033" width="37.28515625" style="7" customWidth="1"/>
    <col min="12034" max="12034" width="13"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5.5703125" style="7" bestFit="1" customWidth="1"/>
    <col min="12043" max="12043" width="16.7109375" style="7" bestFit="1" customWidth="1"/>
    <col min="12044" max="12045" width="16.140625" style="7" bestFit="1" customWidth="1"/>
    <col min="12046" max="12046" width="3.42578125" style="7" customWidth="1"/>
    <col min="12047" max="12188" width="9.7109375" style="7" customWidth="1"/>
    <col min="12189" max="12288" width="11.7109375" style="7"/>
    <col min="12289" max="12289" width="37.28515625" style="7" customWidth="1"/>
    <col min="12290" max="12290" width="13"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5.5703125" style="7" bestFit="1" customWidth="1"/>
    <col min="12299" max="12299" width="16.7109375" style="7" bestFit="1" customWidth="1"/>
    <col min="12300" max="12301" width="16.140625" style="7" bestFit="1" customWidth="1"/>
    <col min="12302" max="12302" width="3.42578125" style="7" customWidth="1"/>
    <col min="12303" max="12444" width="9.7109375" style="7" customWidth="1"/>
    <col min="12445" max="12544" width="11.7109375" style="7"/>
    <col min="12545" max="12545" width="37.28515625" style="7" customWidth="1"/>
    <col min="12546" max="12546" width="13"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5.5703125" style="7" bestFit="1" customWidth="1"/>
    <col min="12555" max="12555" width="16.7109375" style="7" bestFit="1" customWidth="1"/>
    <col min="12556" max="12557" width="16.140625" style="7" bestFit="1" customWidth="1"/>
    <col min="12558" max="12558" width="3.42578125" style="7" customWidth="1"/>
    <col min="12559" max="12700" width="9.7109375" style="7" customWidth="1"/>
    <col min="12701" max="12800" width="11.7109375" style="7"/>
    <col min="12801" max="12801" width="37.28515625" style="7" customWidth="1"/>
    <col min="12802" max="12802" width="13"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5.5703125" style="7" bestFit="1" customWidth="1"/>
    <col min="12811" max="12811" width="16.7109375" style="7" bestFit="1" customWidth="1"/>
    <col min="12812" max="12813" width="16.140625" style="7" bestFit="1" customWidth="1"/>
    <col min="12814" max="12814" width="3.42578125" style="7" customWidth="1"/>
    <col min="12815" max="12956" width="9.7109375" style="7" customWidth="1"/>
    <col min="12957" max="13056" width="11.7109375" style="7"/>
    <col min="13057" max="13057" width="37.28515625" style="7" customWidth="1"/>
    <col min="13058" max="13058" width="13"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5.5703125" style="7" bestFit="1" customWidth="1"/>
    <col min="13067" max="13067" width="16.7109375" style="7" bestFit="1" customWidth="1"/>
    <col min="13068" max="13069" width="16.140625" style="7" bestFit="1" customWidth="1"/>
    <col min="13070" max="13070" width="3.42578125" style="7" customWidth="1"/>
    <col min="13071" max="13212" width="9.7109375" style="7" customWidth="1"/>
    <col min="13213" max="13312" width="11.7109375" style="7"/>
    <col min="13313" max="13313" width="37.28515625" style="7" customWidth="1"/>
    <col min="13314" max="13314" width="13"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5.5703125" style="7" bestFit="1" customWidth="1"/>
    <col min="13323" max="13323" width="16.7109375" style="7" bestFit="1" customWidth="1"/>
    <col min="13324" max="13325" width="16.140625" style="7" bestFit="1" customWidth="1"/>
    <col min="13326" max="13326" width="3.42578125" style="7" customWidth="1"/>
    <col min="13327" max="13468" width="9.7109375" style="7" customWidth="1"/>
    <col min="13469" max="13568" width="11.7109375" style="7"/>
    <col min="13569" max="13569" width="37.28515625" style="7" customWidth="1"/>
    <col min="13570" max="13570" width="13"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5.5703125" style="7" bestFit="1" customWidth="1"/>
    <col min="13579" max="13579" width="16.7109375" style="7" bestFit="1" customWidth="1"/>
    <col min="13580" max="13581" width="16.140625" style="7" bestFit="1" customWidth="1"/>
    <col min="13582" max="13582" width="3.42578125" style="7" customWidth="1"/>
    <col min="13583" max="13724" width="9.7109375" style="7" customWidth="1"/>
    <col min="13725" max="13824" width="11.7109375" style="7"/>
    <col min="13825" max="13825" width="37.28515625" style="7" customWidth="1"/>
    <col min="13826" max="13826" width="13"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5.5703125" style="7" bestFit="1" customWidth="1"/>
    <col min="13835" max="13835" width="16.7109375" style="7" bestFit="1" customWidth="1"/>
    <col min="13836" max="13837" width="16.140625" style="7" bestFit="1" customWidth="1"/>
    <col min="13838" max="13838" width="3.42578125" style="7" customWidth="1"/>
    <col min="13839" max="13980" width="9.7109375" style="7" customWidth="1"/>
    <col min="13981" max="14080" width="11.7109375" style="7"/>
    <col min="14081" max="14081" width="37.28515625" style="7" customWidth="1"/>
    <col min="14082" max="14082" width="13"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5.5703125" style="7" bestFit="1" customWidth="1"/>
    <col min="14091" max="14091" width="16.7109375" style="7" bestFit="1" customWidth="1"/>
    <col min="14092" max="14093" width="16.140625" style="7" bestFit="1" customWidth="1"/>
    <col min="14094" max="14094" width="3.42578125" style="7" customWidth="1"/>
    <col min="14095" max="14236" width="9.7109375" style="7" customWidth="1"/>
    <col min="14237" max="14336" width="11.7109375" style="7"/>
    <col min="14337" max="14337" width="37.28515625" style="7" customWidth="1"/>
    <col min="14338" max="14338" width="13"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5.5703125" style="7" bestFit="1" customWidth="1"/>
    <col min="14347" max="14347" width="16.7109375" style="7" bestFit="1" customWidth="1"/>
    <col min="14348" max="14349" width="16.140625" style="7" bestFit="1" customWidth="1"/>
    <col min="14350" max="14350" width="3.42578125" style="7" customWidth="1"/>
    <col min="14351" max="14492" width="9.7109375" style="7" customWidth="1"/>
    <col min="14493" max="14592" width="11.7109375" style="7"/>
    <col min="14593" max="14593" width="37.28515625" style="7" customWidth="1"/>
    <col min="14594" max="14594" width="13"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5.5703125" style="7" bestFit="1" customWidth="1"/>
    <col min="14603" max="14603" width="16.7109375" style="7" bestFit="1" customWidth="1"/>
    <col min="14604" max="14605" width="16.140625" style="7" bestFit="1" customWidth="1"/>
    <col min="14606" max="14606" width="3.42578125" style="7" customWidth="1"/>
    <col min="14607" max="14748" width="9.7109375" style="7" customWidth="1"/>
    <col min="14749" max="14848" width="11.7109375" style="7"/>
    <col min="14849" max="14849" width="37.28515625" style="7" customWidth="1"/>
    <col min="14850" max="14850" width="13"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5.5703125" style="7" bestFit="1" customWidth="1"/>
    <col min="14859" max="14859" width="16.7109375" style="7" bestFit="1" customWidth="1"/>
    <col min="14860" max="14861" width="16.140625" style="7" bestFit="1" customWidth="1"/>
    <col min="14862" max="14862" width="3.42578125" style="7" customWidth="1"/>
    <col min="14863" max="15004" width="9.7109375" style="7" customWidth="1"/>
    <col min="15005" max="15104" width="11.7109375" style="7"/>
    <col min="15105" max="15105" width="37.28515625" style="7" customWidth="1"/>
    <col min="15106" max="15106" width="13"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5.5703125" style="7" bestFit="1" customWidth="1"/>
    <col min="15115" max="15115" width="16.7109375" style="7" bestFit="1" customWidth="1"/>
    <col min="15116" max="15117" width="16.140625" style="7" bestFit="1" customWidth="1"/>
    <col min="15118" max="15118" width="3.42578125" style="7" customWidth="1"/>
    <col min="15119" max="15260" width="9.7109375" style="7" customWidth="1"/>
    <col min="15261" max="15360" width="11.7109375" style="7"/>
    <col min="15361" max="15361" width="37.28515625" style="7" customWidth="1"/>
    <col min="15362" max="15362" width="13"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5.5703125" style="7" bestFit="1" customWidth="1"/>
    <col min="15371" max="15371" width="16.7109375" style="7" bestFit="1" customWidth="1"/>
    <col min="15372" max="15373" width="16.140625" style="7" bestFit="1" customWidth="1"/>
    <col min="15374" max="15374" width="3.42578125" style="7" customWidth="1"/>
    <col min="15375" max="15516" width="9.7109375" style="7" customWidth="1"/>
    <col min="15517" max="15616" width="11.7109375" style="7"/>
    <col min="15617" max="15617" width="37.28515625" style="7" customWidth="1"/>
    <col min="15618" max="15618" width="13"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5.5703125" style="7" bestFit="1" customWidth="1"/>
    <col min="15627" max="15627" width="16.7109375" style="7" bestFit="1" customWidth="1"/>
    <col min="15628" max="15629" width="16.140625" style="7" bestFit="1" customWidth="1"/>
    <col min="15630" max="15630" width="3.42578125" style="7" customWidth="1"/>
    <col min="15631" max="15772" width="9.7109375" style="7" customWidth="1"/>
    <col min="15773" max="15872" width="11.7109375" style="7"/>
    <col min="15873" max="15873" width="37.28515625" style="7" customWidth="1"/>
    <col min="15874" max="15874" width="13"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5.5703125" style="7" bestFit="1" customWidth="1"/>
    <col min="15883" max="15883" width="16.7109375" style="7" bestFit="1" customWidth="1"/>
    <col min="15884" max="15885" width="16.140625" style="7" bestFit="1" customWidth="1"/>
    <col min="15886" max="15886" width="3.42578125" style="7" customWidth="1"/>
    <col min="15887" max="16028" width="9.7109375" style="7" customWidth="1"/>
    <col min="16029" max="16128" width="11.7109375" style="7"/>
    <col min="16129" max="16129" width="37.28515625" style="7" customWidth="1"/>
    <col min="16130" max="16130" width="13"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5.5703125" style="7" bestFit="1" customWidth="1"/>
    <col min="16139" max="16139" width="16.7109375" style="7" bestFit="1" customWidth="1"/>
    <col min="16140" max="16141" width="16.140625" style="7" bestFit="1" customWidth="1"/>
    <col min="16142" max="16142" width="3.42578125" style="7" customWidth="1"/>
    <col min="16143" max="16284" width="9.7109375" style="7" customWidth="1"/>
    <col min="16285" max="16384" width="11.7109375" style="7"/>
  </cols>
  <sheetData>
    <row r="1" spans="1:14" ht="12.75" x14ac:dyDescent="0.2">
      <c r="A1" s="1" t="s">
        <v>0</v>
      </c>
      <c r="B1" s="2"/>
      <c r="D1" s="4"/>
      <c r="E1" s="5"/>
    </row>
    <row r="2" spans="1:14" ht="12.75" x14ac:dyDescent="0.2">
      <c r="A2" s="1" t="s">
        <v>1</v>
      </c>
      <c r="B2" s="2"/>
      <c r="D2" s="4"/>
      <c r="E2" s="5"/>
    </row>
    <row r="3" spans="1:14" ht="12.75" x14ac:dyDescent="0.2">
      <c r="A3" s="8" t="s">
        <v>753</v>
      </c>
      <c r="F3" s="6" t="s">
        <v>3</v>
      </c>
      <c r="K3" s="135"/>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81" t="s">
        <v>719</v>
      </c>
      <c r="K5" s="16" t="s">
        <v>12</v>
      </c>
      <c r="L5" s="16" t="s">
        <v>13</v>
      </c>
      <c r="M5" s="18" t="s">
        <v>14</v>
      </c>
      <c r="N5" s="19"/>
    </row>
    <row r="6" spans="1:14" ht="12.75" customHeight="1" x14ac:dyDescent="0.2">
      <c r="A6" s="20"/>
      <c r="B6" s="21"/>
      <c r="C6" s="21"/>
      <c r="D6" s="22"/>
      <c r="E6" s="23"/>
      <c r="F6" s="22"/>
      <c r="G6" s="21" t="s">
        <v>15</v>
      </c>
      <c r="H6" s="21" t="s">
        <v>16</v>
      </c>
      <c r="I6" s="24" t="s">
        <v>17</v>
      </c>
      <c r="J6" s="21" t="s">
        <v>720</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754</v>
      </c>
      <c r="B8" s="30"/>
      <c r="C8" s="30">
        <v>20790.98</v>
      </c>
      <c r="D8" s="31"/>
      <c r="E8" s="30"/>
      <c r="F8" s="30" t="s">
        <v>755</v>
      </c>
      <c r="G8" s="30">
        <v>512.80999999999995</v>
      </c>
      <c r="H8" s="32"/>
      <c r="I8" s="32"/>
      <c r="J8" s="32"/>
      <c r="K8" s="33" t="s">
        <v>33</v>
      </c>
      <c r="L8" s="32" t="s">
        <v>21</v>
      </c>
      <c r="M8" s="34"/>
      <c r="N8" s="19"/>
    </row>
    <row r="9" spans="1:14" x14ac:dyDescent="0.15">
      <c r="A9" s="10"/>
      <c r="B9" s="2"/>
      <c r="C9" s="133"/>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0</v>
      </c>
      <c r="K10" s="41">
        <f t="shared" ref="K10:K22" si="0">ROUND((J10*$C$8/1000),0)</f>
        <v>0</v>
      </c>
      <c r="L10" s="41"/>
      <c r="M10" s="41"/>
      <c r="N10" s="42"/>
    </row>
    <row r="11" spans="1:14" x14ac:dyDescent="0.15">
      <c r="A11" s="35" t="s">
        <v>34</v>
      </c>
      <c r="B11" s="36">
        <v>193</v>
      </c>
      <c r="C11" s="36" t="s">
        <v>35</v>
      </c>
      <c r="D11" s="36" t="s">
        <v>36</v>
      </c>
      <c r="E11" s="37">
        <v>139</v>
      </c>
      <c r="F11" s="38" t="s">
        <v>39</v>
      </c>
      <c r="G11" s="39">
        <v>6.3</v>
      </c>
      <c r="H11" s="36" t="s">
        <v>38</v>
      </c>
      <c r="I11" s="40">
        <v>24.5</v>
      </c>
      <c r="J11" s="41">
        <v>139000</v>
      </c>
      <c r="K11" s="41">
        <f t="shared" si="0"/>
        <v>2889946</v>
      </c>
      <c r="L11" s="41">
        <v>29719</v>
      </c>
      <c r="M11" s="41">
        <v>2919665</v>
      </c>
      <c r="N11" s="42"/>
    </row>
    <row r="12" spans="1:14" x14ac:dyDescent="0.15">
      <c r="A12" s="35" t="s">
        <v>34</v>
      </c>
      <c r="B12" s="36">
        <v>199</v>
      </c>
      <c r="C12" s="36" t="s">
        <v>40</v>
      </c>
      <c r="D12" s="36" t="s">
        <v>36</v>
      </c>
      <c r="E12" s="37">
        <v>168</v>
      </c>
      <c r="F12" s="38" t="s">
        <v>41</v>
      </c>
      <c r="G12" s="39">
        <v>6.5</v>
      </c>
      <c r="H12" s="36" t="s">
        <v>38</v>
      </c>
      <c r="I12" s="40">
        <v>11.5</v>
      </c>
      <c r="J12" s="41">
        <v>10105.719999999999</v>
      </c>
      <c r="K12" s="41">
        <f t="shared" si="0"/>
        <v>210108</v>
      </c>
      <c r="L12" s="41">
        <v>2229</v>
      </c>
      <c r="M12" s="41">
        <v>212337</v>
      </c>
      <c r="N12" s="42"/>
    </row>
    <row r="13" spans="1:14" x14ac:dyDescent="0.15">
      <c r="A13" s="35" t="s">
        <v>34</v>
      </c>
      <c r="B13" s="36">
        <v>199</v>
      </c>
      <c r="C13" s="36" t="s">
        <v>40</v>
      </c>
      <c r="D13" s="36" t="s">
        <v>36</v>
      </c>
      <c r="E13" s="37">
        <v>143</v>
      </c>
      <c r="F13" s="38" t="s">
        <v>42</v>
      </c>
      <c r="G13" s="39">
        <v>6.3</v>
      </c>
      <c r="H13" s="36" t="s">
        <v>38</v>
      </c>
      <c r="I13" s="40">
        <v>24.5</v>
      </c>
      <c r="J13" s="41">
        <v>143000</v>
      </c>
      <c r="K13" s="41">
        <f t="shared" si="0"/>
        <v>2973110</v>
      </c>
      <c r="L13" s="41">
        <v>30574</v>
      </c>
      <c r="M13" s="41">
        <v>3003684</v>
      </c>
      <c r="N13" s="42"/>
    </row>
    <row r="14" spans="1:14" x14ac:dyDescent="0.15">
      <c r="A14" s="35" t="s">
        <v>34</v>
      </c>
      <c r="B14" s="36">
        <v>202</v>
      </c>
      <c r="C14" s="36" t="s">
        <v>43</v>
      </c>
      <c r="D14" s="36" t="s">
        <v>36</v>
      </c>
      <c r="E14" s="37">
        <v>230</v>
      </c>
      <c r="F14" s="38" t="s">
        <v>44</v>
      </c>
      <c r="G14" s="39">
        <v>7.4</v>
      </c>
      <c r="H14" s="36" t="s">
        <v>38</v>
      </c>
      <c r="I14" s="40">
        <v>5</v>
      </c>
      <c r="J14" s="41">
        <v>0</v>
      </c>
      <c r="K14" s="41">
        <f t="shared" si="0"/>
        <v>0</v>
      </c>
      <c r="L14" s="41"/>
      <c r="M14" s="41"/>
      <c r="N14" s="42"/>
    </row>
    <row r="15" spans="1:14" x14ac:dyDescent="0.15">
      <c r="A15" s="35" t="s">
        <v>45</v>
      </c>
      <c r="B15" s="36">
        <v>202</v>
      </c>
      <c r="C15" s="36" t="s">
        <v>43</v>
      </c>
      <c r="D15" s="36" t="s">
        <v>36</v>
      </c>
      <c r="E15" s="37">
        <v>317</v>
      </c>
      <c r="F15" s="38" t="s">
        <v>46</v>
      </c>
      <c r="G15" s="39">
        <v>7.4</v>
      </c>
      <c r="H15" s="36" t="s">
        <v>38</v>
      </c>
      <c r="I15" s="40">
        <v>20</v>
      </c>
      <c r="J15" s="41">
        <v>238969.68</v>
      </c>
      <c r="K15" s="41">
        <f t="shared" si="0"/>
        <v>4968414</v>
      </c>
      <c r="L15" s="41">
        <v>59856</v>
      </c>
      <c r="M15" s="41">
        <v>5028270</v>
      </c>
      <c r="N15" s="42"/>
    </row>
    <row r="16" spans="1:14" x14ac:dyDescent="0.15">
      <c r="A16" s="35" t="s">
        <v>47</v>
      </c>
      <c r="B16" s="36">
        <v>211</v>
      </c>
      <c r="C16" s="36" t="s">
        <v>48</v>
      </c>
      <c r="D16" s="36" t="s">
        <v>36</v>
      </c>
      <c r="E16" s="37">
        <v>290</v>
      </c>
      <c r="F16" s="36" t="s">
        <v>49</v>
      </c>
      <c r="G16" s="39">
        <v>6.9</v>
      </c>
      <c r="H16" s="36" t="s">
        <v>38</v>
      </c>
      <c r="I16" s="40">
        <v>20</v>
      </c>
      <c r="J16" s="41">
        <v>138948.42000000001</v>
      </c>
      <c r="K16" s="41">
        <f t="shared" si="0"/>
        <v>2888874</v>
      </c>
      <c r="L16" s="41">
        <v>23116</v>
      </c>
      <c r="M16" s="41">
        <v>2911990</v>
      </c>
      <c r="N16" s="42"/>
    </row>
    <row r="17" spans="1:14" x14ac:dyDescent="0.15">
      <c r="A17" s="35" t="s">
        <v>47</v>
      </c>
      <c r="B17" s="36">
        <v>211</v>
      </c>
      <c r="C17" s="36" t="s">
        <v>48</v>
      </c>
      <c r="D17" s="36" t="s">
        <v>36</v>
      </c>
      <c r="E17" s="37">
        <v>128</v>
      </c>
      <c r="F17" s="36" t="s">
        <v>50</v>
      </c>
      <c r="G17" s="39">
        <v>6.9</v>
      </c>
      <c r="H17" s="36" t="s">
        <v>38</v>
      </c>
      <c r="I17" s="40">
        <v>20</v>
      </c>
      <c r="J17" s="41">
        <v>59854.2</v>
      </c>
      <c r="K17" s="41">
        <f t="shared" si="0"/>
        <v>1244427</v>
      </c>
      <c r="L17" s="41">
        <v>9957</v>
      </c>
      <c r="M17" s="41">
        <v>1254384</v>
      </c>
      <c r="N17" s="42"/>
    </row>
    <row r="18" spans="1:14" x14ac:dyDescent="0.15">
      <c r="A18" s="35" t="s">
        <v>51</v>
      </c>
      <c r="B18" s="36">
        <v>211</v>
      </c>
      <c r="C18" s="36" t="s">
        <v>48</v>
      </c>
      <c r="D18" s="36" t="s">
        <v>36</v>
      </c>
      <c r="E18" s="37">
        <v>22</v>
      </c>
      <c r="F18" s="36" t="s">
        <v>52</v>
      </c>
      <c r="G18" s="39">
        <v>6.9</v>
      </c>
      <c r="H18" s="36" t="s">
        <v>38</v>
      </c>
      <c r="I18" s="40">
        <v>20</v>
      </c>
      <c r="J18" s="41">
        <v>40465.480000000003</v>
      </c>
      <c r="K18" s="41">
        <f t="shared" si="0"/>
        <v>841317</v>
      </c>
      <c r="L18" s="41">
        <v>6732</v>
      </c>
      <c r="M18" s="41">
        <v>848049</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235000</v>
      </c>
      <c r="K20" s="41">
        <f t="shared" si="0"/>
        <v>4885880</v>
      </c>
      <c r="L20" s="41">
        <v>41842</v>
      </c>
      <c r="M20" s="41">
        <v>4927722</v>
      </c>
      <c r="N20" s="42"/>
    </row>
    <row r="21" spans="1:14" x14ac:dyDescent="0.15">
      <c r="A21" s="35" t="s">
        <v>47</v>
      </c>
      <c r="B21" s="36">
        <v>221</v>
      </c>
      <c r="C21" s="36" t="s">
        <v>53</v>
      </c>
      <c r="D21" s="36" t="s">
        <v>36</v>
      </c>
      <c r="E21" s="37">
        <v>43</v>
      </c>
      <c r="F21" s="36" t="s">
        <v>56</v>
      </c>
      <c r="G21" s="39">
        <v>7.4</v>
      </c>
      <c r="H21" s="36" t="s">
        <v>55</v>
      </c>
      <c r="I21" s="40">
        <v>20</v>
      </c>
      <c r="J21" s="41">
        <v>31000</v>
      </c>
      <c r="K21" s="41">
        <f t="shared" si="0"/>
        <v>644520</v>
      </c>
      <c r="L21" s="41">
        <v>5519</v>
      </c>
      <c r="M21" s="41">
        <v>650039</v>
      </c>
      <c r="N21" s="42"/>
    </row>
    <row r="22" spans="1:14" x14ac:dyDescent="0.15">
      <c r="A22" s="35" t="s">
        <v>47</v>
      </c>
      <c r="B22" s="36">
        <v>221</v>
      </c>
      <c r="C22" s="36" t="s">
        <v>53</v>
      </c>
      <c r="D22" s="36" t="s">
        <v>36</v>
      </c>
      <c r="E22" s="37">
        <v>240</v>
      </c>
      <c r="F22" s="36" t="s">
        <v>57</v>
      </c>
      <c r="G22" s="39">
        <v>7.4</v>
      </c>
      <c r="H22" s="36" t="s">
        <v>55</v>
      </c>
      <c r="I22" s="40">
        <v>12</v>
      </c>
      <c r="J22" s="41">
        <v>52207.4</v>
      </c>
      <c r="K22" s="41">
        <f t="shared" si="0"/>
        <v>1085443</v>
      </c>
      <c r="L22" s="41">
        <v>9295</v>
      </c>
      <c r="M22" s="41">
        <v>1094738</v>
      </c>
      <c r="N22" s="42"/>
    </row>
    <row r="23" spans="1:14" x14ac:dyDescent="0.15">
      <c r="A23" s="35" t="s">
        <v>47</v>
      </c>
      <c r="B23" s="36">
        <v>221</v>
      </c>
      <c r="C23" s="36" t="s">
        <v>53</v>
      </c>
      <c r="D23" s="36" t="s">
        <v>36</v>
      </c>
      <c r="E23" s="37">
        <v>55</v>
      </c>
      <c r="F23" s="36" t="s">
        <v>58</v>
      </c>
      <c r="G23" s="39">
        <v>7.4</v>
      </c>
      <c r="H23" s="36" t="s">
        <v>55</v>
      </c>
      <c r="I23" s="40">
        <v>12</v>
      </c>
      <c r="J23" s="41">
        <v>11933.6</v>
      </c>
      <c r="K23" s="41">
        <f>ROUND((J23*$C$8/1000),0)</f>
        <v>248111</v>
      </c>
      <c r="L23" s="41">
        <v>2139</v>
      </c>
      <c r="M23" s="41">
        <v>250250</v>
      </c>
      <c r="N23" s="42"/>
    </row>
    <row r="24" spans="1:14" x14ac:dyDescent="0.15">
      <c r="A24" s="35" t="s">
        <v>51</v>
      </c>
      <c r="B24" s="36">
        <v>221</v>
      </c>
      <c r="C24" s="36" t="s">
        <v>53</v>
      </c>
      <c r="D24" s="36" t="s">
        <v>36</v>
      </c>
      <c r="E24" s="37">
        <v>50</v>
      </c>
      <c r="F24" s="36" t="s">
        <v>59</v>
      </c>
      <c r="G24" s="39">
        <v>7.4</v>
      </c>
      <c r="H24" s="36" t="s">
        <v>55</v>
      </c>
      <c r="I24" s="40">
        <v>20</v>
      </c>
      <c r="J24" s="41">
        <v>93659</v>
      </c>
      <c r="K24" s="41">
        <f>ROUND((J24*$C$8/1000),0)</f>
        <v>1947262</v>
      </c>
      <c r="L24" s="41">
        <v>16604</v>
      </c>
      <c r="M24" s="41">
        <v>1963866</v>
      </c>
      <c r="N24" s="42"/>
    </row>
    <row r="25" spans="1:14" x14ac:dyDescent="0.15">
      <c r="A25" s="35" t="s">
        <v>60</v>
      </c>
      <c r="B25" s="36">
        <v>225</v>
      </c>
      <c r="C25" s="36" t="s">
        <v>61</v>
      </c>
      <c r="D25" s="36" t="s">
        <v>36</v>
      </c>
      <c r="E25" s="37">
        <v>427</v>
      </c>
      <c r="F25" s="36" t="s">
        <v>62</v>
      </c>
      <c r="G25" s="39">
        <v>7.5</v>
      </c>
      <c r="H25" s="36" t="s">
        <v>63</v>
      </c>
      <c r="I25" s="40">
        <v>24</v>
      </c>
      <c r="J25" s="41">
        <v>327951</v>
      </c>
      <c r="K25" s="41">
        <f>ROUND((J25*$C$8/1000),0)</f>
        <v>6818423</v>
      </c>
      <c r="L25" s="41">
        <v>83689</v>
      </c>
      <c r="M25" s="41">
        <v>6902112</v>
      </c>
      <c r="N25" s="42"/>
    </row>
    <row r="26" spans="1:14" x14ac:dyDescent="0.15">
      <c r="A26" s="35" t="s">
        <v>64</v>
      </c>
      <c r="B26" s="36">
        <v>225</v>
      </c>
      <c r="C26" s="36" t="s">
        <v>61</v>
      </c>
      <c r="D26" s="36" t="s">
        <v>36</v>
      </c>
      <c r="E26" s="37">
        <v>36</v>
      </c>
      <c r="F26" s="36" t="s">
        <v>65</v>
      </c>
      <c r="G26" s="39">
        <v>7.5</v>
      </c>
      <c r="H26" s="36" t="s">
        <v>63</v>
      </c>
      <c r="I26" s="40">
        <v>24</v>
      </c>
      <c r="J26" s="41">
        <v>65377</v>
      </c>
      <c r="K26" s="41">
        <f>ROUND((J26*$C$8/1000),0)</f>
        <v>1359252</v>
      </c>
      <c r="L26" s="41">
        <v>16683</v>
      </c>
      <c r="M26" s="41">
        <v>1375935</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257068</v>
      </c>
      <c r="K28" s="41">
        <f>ROUND((J28*$C$8/1000),0)</f>
        <v>5344696</v>
      </c>
      <c r="L28" s="41">
        <v>65600</v>
      </c>
      <c r="M28" s="41">
        <v>5410296</v>
      </c>
      <c r="N28" s="42"/>
    </row>
    <row r="29" spans="1:14" x14ac:dyDescent="0.15">
      <c r="A29" s="35" t="s">
        <v>64</v>
      </c>
      <c r="B29" s="36">
        <v>228</v>
      </c>
      <c r="C29" s="36" t="s">
        <v>66</v>
      </c>
      <c r="D29" s="36" t="s">
        <v>36</v>
      </c>
      <c r="E29" s="37">
        <v>60</v>
      </c>
      <c r="F29" s="36" t="s">
        <v>42</v>
      </c>
      <c r="G29" s="39">
        <v>7.5</v>
      </c>
      <c r="H29" s="36" t="s">
        <v>63</v>
      </c>
      <c r="I29" s="40">
        <v>21</v>
      </c>
      <c r="J29" s="41">
        <v>108961</v>
      </c>
      <c r="K29" s="41">
        <f>ROUND((J29*$C$8/1000),0)</f>
        <v>2265406</v>
      </c>
      <c r="L29" s="41">
        <v>27806</v>
      </c>
      <c r="M29" s="41">
        <v>2293212</v>
      </c>
      <c r="N29" s="42"/>
    </row>
    <row r="30" spans="1:14" x14ac:dyDescent="0.15">
      <c r="A30" s="35" t="s">
        <v>67</v>
      </c>
      <c r="B30" s="36">
        <v>236</v>
      </c>
      <c r="C30" s="36" t="s">
        <v>68</v>
      </c>
      <c r="D30" s="36" t="s">
        <v>36</v>
      </c>
      <c r="E30" s="37">
        <v>403</v>
      </c>
      <c r="F30" s="38" t="s">
        <v>69</v>
      </c>
      <c r="G30" s="39">
        <v>7</v>
      </c>
      <c r="H30" s="36" t="s">
        <v>63</v>
      </c>
      <c r="I30" s="40">
        <v>19</v>
      </c>
      <c r="J30" s="41">
        <v>251871.21</v>
      </c>
      <c r="K30" s="41">
        <f>ROUND((J30*$C$8/1000),0)</f>
        <v>5236649</v>
      </c>
      <c r="L30" s="41">
        <v>89600</v>
      </c>
      <c r="M30" s="41">
        <v>5326249</v>
      </c>
      <c r="N30" s="42"/>
    </row>
    <row r="31" spans="1:14" x14ac:dyDescent="0.15">
      <c r="A31" s="35" t="s">
        <v>70</v>
      </c>
      <c r="B31" s="36">
        <v>236</v>
      </c>
      <c r="C31" s="36" t="s">
        <v>68</v>
      </c>
      <c r="D31" s="36" t="s">
        <v>36</v>
      </c>
      <c r="E31" s="37">
        <v>35.5</v>
      </c>
      <c r="F31" s="38" t="s">
        <v>71</v>
      </c>
      <c r="G31" s="39">
        <v>6.5</v>
      </c>
      <c r="H31" s="36" t="s">
        <v>63</v>
      </c>
      <c r="I31" s="40">
        <v>20</v>
      </c>
      <c r="J31" s="41">
        <v>59686.91</v>
      </c>
      <c r="K31" s="41">
        <f>ROUND((J31*$C$8/1000),0)</f>
        <v>1240949</v>
      </c>
      <c r="L31" s="41">
        <v>0</v>
      </c>
      <c r="M31" s="41">
        <v>1240949</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165441.32</v>
      </c>
      <c r="K33" s="41">
        <f>ROUND((J33*$C$8/1000),0)</f>
        <v>3439687</v>
      </c>
      <c r="L33" s="41">
        <v>3773.56</v>
      </c>
      <c r="M33" s="41">
        <v>3443460.7</v>
      </c>
      <c r="N33" s="42"/>
    </row>
    <row r="34" spans="1:14" x14ac:dyDescent="0.15">
      <c r="A34" s="35" t="s">
        <v>74</v>
      </c>
      <c r="B34" s="36">
        <v>239</v>
      </c>
      <c r="C34" s="36" t="s">
        <v>73</v>
      </c>
      <c r="D34" s="36" t="s">
        <v>36</v>
      </c>
      <c r="E34" s="37">
        <v>48</v>
      </c>
      <c r="F34" s="36" t="s">
        <v>75</v>
      </c>
      <c r="G34" s="39">
        <v>6.8</v>
      </c>
      <c r="H34" s="36" t="s">
        <v>38</v>
      </c>
      <c r="I34" s="40">
        <v>14</v>
      </c>
      <c r="J34" s="41">
        <v>80361.75</v>
      </c>
      <c r="K34" s="41">
        <f>ROUND((J34*$C$8/1000),0)</f>
        <v>1670800</v>
      </c>
      <c r="L34" s="41">
        <v>0</v>
      </c>
      <c r="M34" s="41">
        <v>1670799.53</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364207.52</v>
      </c>
      <c r="K36" s="41">
        <f>ROUND((J36*$C$8/1000),0)</f>
        <v>7572231</v>
      </c>
      <c r="L36" s="41">
        <v>61438</v>
      </c>
      <c r="M36" s="41">
        <v>7633669</v>
      </c>
      <c r="N36" s="42"/>
    </row>
    <row r="37" spans="1:14" x14ac:dyDescent="0.15">
      <c r="A37" s="35" t="s">
        <v>47</v>
      </c>
      <c r="B37" s="36">
        <v>245</v>
      </c>
      <c r="C37" s="36" t="s">
        <v>76</v>
      </c>
      <c r="D37" s="36" t="s">
        <v>36</v>
      </c>
      <c r="E37" s="37">
        <v>95</v>
      </c>
      <c r="F37" s="36" t="s">
        <v>78</v>
      </c>
      <c r="G37" s="39">
        <v>7</v>
      </c>
      <c r="H37" s="36" t="s">
        <v>55</v>
      </c>
      <c r="I37" s="39">
        <v>19.75</v>
      </c>
      <c r="J37" s="41">
        <v>43301.79</v>
      </c>
      <c r="K37" s="41">
        <f>ROUND((J37*$C$8/1000),0)</f>
        <v>900287</v>
      </c>
      <c r="L37" s="41">
        <v>7304</v>
      </c>
      <c r="M37" s="41">
        <v>907591</v>
      </c>
      <c r="N37" s="42"/>
    </row>
    <row r="38" spans="1:14" x14ac:dyDescent="0.15">
      <c r="A38" s="35" t="s">
        <v>79</v>
      </c>
      <c r="B38" s="36">
        <v>245</v>
      </c>
      <c r="C38" s="36" t="s">
        <v>76</v>
      </c>
      <c r="D38" s="36" t="s">
        <v>36</v>
      </c>
      <c r="E38" s="37">
        <v>90</v>
      </c>
      <c r="F38" s="36" t="s">
        <v>80</v>
      </c>
      <c r="G38" s="39">
        <v>7</v>
      </c>
      <c r="H38" s="36" t="s">
        <v>55</v>
      </c>
      <c r="I38" s="39">
        <v>19.75</v>
      </c>
      <c r="J38" s="41">
        <v>138854.01999999999</v>
      </c>
      <c r="K38" s="41">
        <f>ROUND((J38*$C$8/1000),0)</f>
        <v>2886911</v>
      </c>
      <c r="L38" s="41">
        <v>23425</v>
      </c>
      <c r="M38" s="41">
        <v>2910336</v>
      </c>
      <c r="N38" s="42"/>
    </row>
    <row r="39" spans="1:14" x14ac:dyDescent="0.15">
      <c r="A39" s="35" t="s">
        <v>47</v>
      </c>
      <c r="B39" s="36">
        <v>247</v>
      </c>
      <c r="C39" s="36" t="s">
        <v>81</v>
      </c>
      <c r="D39" s="36" t="s">
        <v>36</v>
      </c>
      <c r="E39" s="37">
        <v>470</v>
      </c>
      <c r="F39" s="36" t="s">
        <v>82</v>
      </c>
      <c r="G39" s="39">
        <v>6.3</v>
      </c>
      <c r="H39" s="36" t="s">
        <v>55</v>
      </c>
      <c r="I39" s="39">
        <v>25</v>
      </c>
      <c r="J39" s="41">
        <v>240105.67</v>
      </c>
      <c r="K39" s="41">
        <f t="shared" ref="K39:K46" si="1">ROUND((J39*$C$8/1000),0)</f>
        <v>4992032</v>
      </c>
      <c r="L39" s="41">
        <v>62226</v>
      </c>
      <c r="M39" s="41">
        <v>5054258</v>
      </c>
      <c r="N39" s="42"/>
    </row>
    <row r="40" spans="1:14" x14ac:dyDescent="0.15">
      <c r="A40" s="35" t="s">
        <v>47</v>
      </c>
      <c r="B40" s="36">
        <v>247</v>
      </c>
      <c r="C40" s="36" t="s">
        <v>81</v>
      </c>
      <c r="D40" s="36" t="s">
        <v>36</v>
      </c>
      <c r="E40" s="37">
        <v>25</v>
      </c>
      <c r="F40" s="36" t="s">
        <v>83</v>
      </c>
      <c r="G40" s="39">
        <v>6.3</v>
      </c>
      <c r="H40" s="36" t="s">
        <v>55</v>
      </c>
      <c r="I40" s="39">
        <v>25</v>
      </c>
      <c r="J40" s="41">
        <v>12852.93</v>
      </c>
      <c r="K40" s="41">
        <f t="shared" si="1"/>
        <v>267225</v>
      </c>
      <c r="L40" s="41">
        <v>3330</v>
      </c>
      <c r="M40" s="41">
        <v>270555</v>
      </c>
      <c r="N40" s="42"/>
    </row>
    <row r="41" spans="1:14" x14ac:dyDescent="0.15">
      <c r="A41" s="35" t="s">
        <v>51</v>
      </c>
      <c r="B41" s="36">
        <v>247</v>
      </c>
      <c r="C41" s="36" t="s">
        <v>81</v>
      </c>
      <c r="D41" s="36" t="s">
        <v>36</v>
      </c>
      <c r="E41" s="37">
        <v>27</v>
      </c>
      <c r="F41" s="36" t="s">
        <v>84</v>
      </c>
      <c r="G41" s="39">
        <v>7.3</v>
      </c>
      <c r="H41" s="36" t="s">
        <v>55</v>
      </c>
      <c r="I41" s="39">
        <v>25</v>
      </c>
      <c r="J41" s="41">
        <v>45593.82</v>
      </c>
      <c r="K41" s="41">
        <f t="shared" si="1"/>
        <v>947940</v>
      </c>
      <c r="L41" s="41">
        <v>11844</v>
      </c>
      <c r="M41" s="41">
        <v>959784</v>
      </c>
      <c r="N41" s="42"/>
    </row>
    <row r="42" spans="1:14" x14ac:dyDescent="0.15">
      <c r="A42" s="35" t="s">
        <v>85</v>
      </c>
      <c r="B42" s="36">
        <v>262</v>
      </c>
      <c r="C42" s="36" t="s">
        <v>86</v>
      </c>
      <c r="D42" s="36" t="s">
        <v>36</v>
      </c>
      <c r="E42" s="37">
        <v>405</v>
      </c>
      <c r="F42" s="36" t="s">
        <v>87</v>
      </c>
      <c r="G42" s="39">
        <v>5.75</v>
      </c>
      <c r="H42" s="36" t="s">
        <v>38</v>
      </c>
      <c r="I42" s="39">
        <v>6</v>
      </c>
      <c r="J42" s="41">
        <v>0</v>
      </c>
      <c r="K42" s="41">
        <f>ROUND((J42*$C$8/1000),0)</f>
        <v>0</v>
      </c>
      <c r="L42" s="41"/>
      <c r="M42" s="41"/>
      <c r="N42" s="42"/>
    </row>
    <row r="43" spans="1:14" x14ac:dyDescent="0.15">
      <c r="A43" s="35" t="s">
        <v>85</v>
      </c>
      <c r="B43" s="36">
        <v>262</v>
      </c>
      <c r="C43" s="36" t="s">
        <v>86</v>
      </c>
      <c r="D43" s="36" t="s">
        <v>36</v>
      </c>
      <c r="E43" s="37">
        <v>104</v>
      </c>
      <c r="F43" s="36" t="s">
        <v>88</v>
      </c>
      <c r="G43" s="39">
        <v>5.75</v>
      </c>
      <c r="H43" s="36" t="s">
        <v>38</v>
      </c>
      <c r="I43" s="39">
        <v>6</v>
      </c>
      <c r="J43" s="41">
        <v>0</v>
      </c>
      <c r="K43" s="41">
        <f t="shared" si="1"/>
        <v>0</v>
      </c>
      <c r="L43" s="41"/>
      <c r="M43" s="41"/>
      <c r="N43" s="42"/>
    </row>
    <row r="44" spans="1:14" x14ac:dyDescent="0.15">
      <c r="A44" s="35" t="s">
        <v>85</v>
      </c>
      <c r="B44" s="36">
        <v>262</v>
      </c>
      <c r="C44" s="36" t="s">
        <v>86</v>
      </c>
      <c r="D44" s="36" t="s">
        <v>36</v>
      </c>
      <c r="E44" s="37">
        <v>465</v>
      </c>
      <c r="F44" s="36" t="s">
        <v>89</v>
      </c>
      <c r="G44" s="39">
        <v>6.5</v>
      </c>
      <c r="H44" s="36" t="s">
        <v>38</v>
      </c>
      <c r="I44" s="39">
        <v>20</v>
      </c>
      <c r="J44" s="41">
        <v>83697.2</v>
      </c>
      <c r="K44" s="41">
        <f t="shared" si="1"/>
        <v>1740147</v>
      </c>
      <c r="L44" s="41">
        <v>18308</v>
      </c>
      <c r="M44" s="41">
        <v>1758455</v>
      </c>
      <c r="N44" s="42"/>
    </row>
    <row r="45" spans="1:14" x14ac:dyDescent="0.15">
      <c r="A45" s="35" t="s">
        <v>85</v>
      </c>
      <c r="B45" s="36">
        <v>262</v>
      </c>
      <c r="C45" s="36" t="s">
        <v>86</v>
      </c>
      <c r="D45" s="36" t="s">
        <v>36</v>
      </c>
      <c r="E45" s="37">
        <v>121</v>
      </c>
      <c r="F45" s="36" t="s">
        <v>90</v>
      </c>
      <c r="G45" s="39">
        <v>6.5</v>
      </c>
      <c r="H45" s="36" t="s">
        <v>38</v>
      </c>
      <c r="I45" s="39">
        <v>20</v>
      </c>
      <c r="J45" s="41">
        <v>22598.2</v>
      </c>
      <c r="K45" s="41">
        <f t="shared" si="1"/>
        <v>469839</v>
      </c>
      <c r="L45" s="41">
        <v>4944</v>
      </c>
      <c r="M45" s="41">
        <v>474783</v>
      </c>
      <c r="N45" s="42"/>
    </row>
    <row r="46" spans="1:14" x14ac:dyDescent="0.15">
      <c r="A46" s="35" t="s">
        <v>91</v>
      </c>
      <c r="B46" s="36">
        <v>262</v>
      </c>
      <c r="C46" s="36" t="s">
        <v>86</v>
      </c>
      <c r="D46" s="36" t="s">
        <v>36</v>
      </c>
      <c r="E46" s="37">
        <v>35</v>
      </c>
      <c r="F46" s="36" t="s">
        <v>92</v>
      </c>
      <c r="G46" s="39">
        <v>6.5</v>
      </c>
      <c r="H46" s="36" t="s">
        <v>38</v>
      </c>
      <c r="I46" s="39">
        <v>20</v>
      </c>
      <c r="J46" s="41">
        <v>54389.5</v>
      </c>
      <c r="K46" s="41">
        <f t="shared" si="1"/>
        <v>1130811</v>
      </c>
      <c r="L46" s="41">
        <v>11898</v>
      </c>
      <c r="M46" s="41">
        <v>1142709</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292549</v>
      </c>
      <c r="K48" s="41">
        <f t="shared" ref="K48:K56" si="2">ROUND((J48*$C$8/1000),0)</f>
        <v>6082380</v>
      </c>
      <c r="L48" s="41">
        <v>69761</v>
      </c>
      <c r="M48" s="41">
        <v>6152141</v>
      </c>
      <c r="N48" s="42"/>
    </row>
    <row r="49" spans="1:14" x14ac:dyDescent="0.15">
      <c r="A49" s="35" t="s">
        <v>64</v>
      </c>
      <c r="B49" s="36">
        <v>270</v>
      </c>
      <c r="C49" s="36" t="s">
        <v>93</v>
      </c>
      <c r="D49" s="36" t="s">
        <v>36</v>
      </c>
      <c r="E49" s="37">
        <v>80</v>
      </c>
      <c r="F49" s="36" t="s">
        <v>46</v>
      </c>
      <c r="G49" s="39">
        <v>7</v>
      </c>
      <c r="H49" s="36" t="s">
        <v>63</v>
      </c>
      <c r="I49" s="39">
        <v>21</v>
      </c>
      <c r="J49" s="41">
        <v>128463</v>
      </c>
      <c r="K49" s="41">
        <f t="shared" si="2"/>
        <v>2670872</v>
      </c>
      <c r="L49" s="41">
        <v>30633</v>
      </c>
      <c r="M49" s="41">
        <v>2701505</v>
      </c>
      <c r="N49" s="42"/>
    </row>
    <row r="50" spans="1:14" x14ac:dyDescent="0.15">
      <c r="A50" s="35" t="s">
        <v>94</v>
      </c>
      <c r="B50" s="36">
        <v>271</v>
      </c>
      <c r="C50" s="36" t="s">
        <v>95</v>
      </c>
      <c r="D50" s="36" t="s">
        <v>36</v>
      </c>
      <c r="E50" s="37">
        <v>185</v>
      </c>
      <c r="F50" s="36" t="s">
        <v>96</v>
      </c>
      <c r="G50" s="39">
        <v>5.5</v>
      </c>
      <c r="H50" s="36" t="s">
        <v>55</v>
      </c>
      <c r="I50" s="39">
        <v>5</v>
      </c>
      <c r="J50" s="41">
        <v>0</v>
      </c>
      <c r="K50" s="41">
        <f t="shared" si="2"/>
        <v>0</v>
      </c>
      <c r="L50" s="41"/>
      <c r="M50" s="41"/>
      <c r="N50" s="42"/>
    </row>
    <row r="51" spans="1:14" x14ac:dyDescent="0.15">
      <c r="A51" s="35" t="s">
        <v>94</v>
      </c>
      <c r="B51" s="36">
        <v>271</v>
      </c>
      <c r="C51" s="36" t="s">
        <v>95</v>
      </c>
      <c r="D51" s="36" t="s">
        <v>36</v>
      </c>
      <c r="E51" s="37">
        <v>47</v>
      </c>
      <c r="F51" s="36" t="s">
        <v>54</v>
      </c>
      <c r="G51" s="39">
        <v>5.5</v>
      </c>
      <c r="H51" s="36" t="s">
        <v>55</v>
      </c>
      <c r="I51" s="39">
        <v>5</v>
      </c>
      <c r="J51" s="41">
        <v>0</v>
      </c>
      <c r="K51" s="41">
        <f t="shared" si="2"/>
        <v>0</v>
      </c>
      <c r="L51" s="41"/>
      <c r="M51" s="41"/>
      <c r="N51" s="42"/>
    </row>
    <row r="52" spans="1:14" x14ac:dyDescent="0.15">
      <c r="A52" s="35" t="s">
        <v>94</v>
      </c>
      <c r="B52" s="36">
        <v>271</v>
      </c>
      <c r="C52" s="36" t="s">
        <v>95</v>
      </c>
      <c r="D52" s="36" t="s">
        <v>36</v>
      </c>
      <c r="E52" s="37">
        <v>795</v>
      </c>
      <c r="F52" s="36" t="s">
        <v>97</v>
      </c>
      <c r="G52" s="39">
        <v>6.5</v>
      </c>
      <c r="H52" s="36" t="s">
        <v>55</v>
      </c>
      <c r="I52" s="39">
        <v>22.25</v>
      </c>
      <c r="J52" s="41">
        <v>458461.8</v>
      </c>
      <c r="K52" s="41">
        <f t="shared" si="2"/>
        <v>9531870</v>
      </c>
      <c r="L52" s="41">
        <v>15019</v>
      </c>
      <c r="M52" s="41">
        <v>9546889</v>
      </c>
      <c r="N52" s="42"/>
    </row>
    <row r="53" spans="1:14" x14ac:dyDescent="0.15">
      <c r="A53" s="35" t="s">
        <v>94</v>
      </c>
      <c r="B53" s="36">
        <v>271</v>
      </c>
      <c r="C53" s="36" t="s">
        <v>95</v>
      </c>
      <c r="D53" s="36" t="s">
        <v>36</v>
      </c>
      <c r="E53" s="37">
        <v>203</v>
      </c>
      <c r="F53" s="36" t="s">
        <v>98</v>
      </c>
      <c r="G53" s="39">
        <v>6.5</v>
      </c>
      <c r="H53" s="36" t="s">
        <v>55</v>
      </c>
      <c r="I53" s="39">
        <v>22.25</v>
      </c>
      <c r="J53" s="41">
        <v>117260.41</v>
      </c>
      <c r="K53" s="41">
        <f t="shared" si="2"/>
        <v>2437959</v>
      </c>
      <c r="L53" s="41">
        <v>3841</v>
      </c>
      <c r="M53" s="41">
        <v>2441800</v>
      </c>
      <c r="N53" s="42"/>
    </row>
    <row r="54" spans="1:14" x14ac:dyDescent="0.15">
      <c r="A54" s="35" t="s">
        <v>99</v>
      </c>
      <c r="B54" s="36">
        <v>271</v>
      </c>
      <c r="C54" s="36" t="s">
        <v>95</v>
      </c>
      <c r="D54" s="36" t="s">
        <v>36</v>
      </c>
      <c r="E54" s="37">
        <v>90</v>
      </c>
      <c r="F54" s="36" t="s">
        <v>77</v>
      </c>
      <c r="G54" s="39">
        <v>6.5</v>
      </c>
      <c r="H54" s="36" t="s">
        <v>55</v>
      </c>
      <c r="I54" s="39">
        <v>22.25</v>
      </c>
      <c r="J54" s="41">
        <v>139858.79</v>
      </c>
      <c r="K54" s="41">
        <f t="shared" si="2"/>
        <v>2907801</v>
      </c>
      <c r="L54" s="41">
        <v>4582</v>
      </c>
      <c r="M54" s="41">
        <v>2912383</v>
      </c>
      <c r="N54" s="42"/>
    </row>
    <row r="55" spans="1:14" x14ac:dyDescent="0.15">
      <c r="A55" s="35" t="s">
        <v>47</v>
      </c>
      <c r="B55" s="36">
        <v>280</v>
      </c>
      <c r="C55" s="36" t="s">
        <v>100</v>
      </c>
      <c r="D55" s="36" t="s">
        <v>36</v>
      </c>
      <c r="E55" s="37">
        <v>1100</v>
      </c>
      <c r="F55" s="36" t="s">
        <v>101</v>
      </c>
      <c r="G55" s="39">
        <v>6.3419999999999996</v>
      </c>
      <c r="H55" s="36" t="s">
        <v>102</v>
      </c>
      <c r="I55" s="39">
        <v>7.5</v>
      </c>
      <c r="J55" s="41">
        <v>1066600.7</v>
      </c>
      <c r="K55" s="41">
        <f t="shared" si="2"/>
        <v>22175674</v>
      </c>
      <c r="L55" s="41">
        <v>475748</v>
      </c>
      <c r="M55" s="41">
        <v>22651422</v>
      </c>
      <c r="N55" s="42"/>
    </row>
    <row r="56" spans="1:14" x14ac:dyDescent="0.15">
      <c r="A56" s="35" t="s">
        <v>47</v>
      </c>
      <c r="B56" s="36">
        <v>280</v>
      </c>
      <c r="C56" s="36" t="s">
        <v>100</v>
      </c>
      <c r="D56" s="36" t="s">
        <v>36</v>
      </c>
      <c r="E56" s="37">
        <v>1215</v>
      </c>
      <c r="F56" s="36" t="s">
        <v>103</v>
      </c>
      <c r="G56" s="39">
        <v>6.3419999999999996</v>
      </c>
      <c r="H56" s="36" t="s">
        <v>102</v>
      </c>
      <c r="I56" s="39">
        <v>7.5</v>
      </c>
      <c r="J56" s="41">
        <v>1178109.05</v>
      </c>
      <c r="K56" s="41">
        <f t="shared" si="2"/>
        <v>24494042</v>
      </c>
      <c r="L56" s="41">
        <v>525486</v>
      </c>
      <c r="M56" s="41">
        <v>25019528</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f t="shared" ref="K58:K64" si="3">ROUND((J58*$C$8/1000),0)</f>
        <v>0</v>
      </c>
      <c r="L58" s="41"/>
      <c r="M58" s="41"/>
      <c r="N58" s="42"/>
    </row>
    <row r="59" spans="1:14" x14ac:dyDescent="0.15">
      <c r="A59" s="35" t="s">
        <v>94</v>
      </c>
      <c r="B59" s="36">
        <v>282</v>
      </c>
      <c r="C59" s="36" t="s">
        <v>104</v>
      </c>
      <c r="D59" s="36" t="s">
        <v>36</v>
      </c>
      <c r="E59" s="37">
        <v>73</v>
      </c>
      <c r="F59" s="36" t="s">
        <v>56</v>
      </c>
      <c r="G59" s="39">
        <v>5</v>
      </c>
      <c r="H59" s="36" t="s">
        <v>55</v>
      </c>
      <c r="I59" s="39">
        <v>5</v>
      </c>
      <c r="J59" s="41">
        <v>0</v>
      </c>
      <c r="K59" s="41">
        <f t="shared" si="3"/>
        <v>0</v>
      </c>
      <c r="L59" s="41"/>
      <c r="M59" s="41"/>
      <c r="N59" s="42"/>
    </row>
    <row r="60" spans="1:14" x14ac:dyDescent="0.15">
      <c r="A60" s="35" t="s">
        <v>94</v>
      </c>
      <c r="B60" s="36">
        <v>282</v>
      </c>
      <c r="C60" s="36" t="s">
        <v>104</v>
      </c>
      <c r="D60" s="36" t="s">
        <v>36</v>
      </c>
      <c r="E60" s="37">
        <v>1090</v>
      </c>
      <c r="F60" s="36" t="s">
        <v>106</v>
      </c>
      <c r="G60" s="39">
        <v>6</v>
      </c>
      <c r="H60" s="36" t="s">
        <v>55</v>
      </c>
      <c r="I60" s="39">
        <v>25</v>
      </c>
      <c r="J60" s="41">
        <v>681476.76</v>
      </c>
      <c r="K60" s="41">
        <f t="shared" si="3"/>
        <v>14168570</v>
      </c>
      <c r="L60" s="41">
        <v>159124</v>
      </c>
      <c r="M60" s="41">
        <v>14327694</v>
      </c>
      <c r="N60" s="42"/>
    </row>
    <row r="61" spans="1:14" x14ac:dyDescent="0.15">
      <c r="A61" s="35" t="s">
        <v>94</v>
      </c>
      <c r="B61" s="36">
        <v>282</v>
      </c>
      <c r="C61" s="36" t="s">
        <v>104</v>
      </c>
      <c r="D61" s="36" t="s">
        <v>36</v>
      </c>
      <c r="E61" s="37">
        <v>274</v>
      </c>
      <c r="F61" s="36" t="s">
        <v>107</v>
      </c>
      <c r="G61" s="39">
        <v>6</v>
      </c>
      <c r="H61" s="36" t="s">
        <v>55</v>
      </c>
      <c r="I61" s="39">
        <v>25</v>
      </c>
      <c r="J61" s="41">
        <v>170594.84</v>
      </c>
      <c r="K61" s="41">
        <f t="shared" si="3"/>
        <v>3546834</v>
      </c>
      <c r="L61" s="41">
        <v>39834</v>
      </c>
      <c r="M61" s="41">
        <v>3586668</v>
      </c>
      <c r="N61" s="42"/>
    </row>
    <row r="62" spans="1:14" x14ac:dyDescent="0.15">
      <c r="A62" s="35" t="s">
        <v>108</v>
      </c>
      <c r="B62" s="36">
        <v>282</v>
      </c>
      <c r="C62" s="36" t="s">
        <v>104</v>
      </c>
      <c r="D62" s="36" t="s">
        <v>36</v>
      </c>
      <c r="E62" s="37">
        <v>197</v>
      </c>
      <c r="F62" s="36" t="s">
        <v>78</v>
      </c>
      <c r="G62" s="39">
        <v>6</v>
      </c>
      <c r="H62" s="36" t="s">
        <v>55</v>
      </c>
      <c r="I62" s="39">
        <v>25</v>
      </c>
      <c r="J62" s="41">
        <v>287709.59999999998</v>
      </c>
      <c r="K62" s="41">
        <f t="shared" si="3"/>
        <v>5981765</v>
      </c>
      <c r="L62" s="41">
        <v>67180</v>
      </c>
      <c r="M62" s="41">
        <v>6048945</v>
      </c>
      <c r="N62" s="42"/>
    </row>
    <row r="63" spans="1:14" x14ac:dyDescent="0.15">
      <c r="A63" s="35" t="s">
        <v>109</v>
      </c>
      <c r="B63" s="36">
        <v>283</v>
      </c>
      <c r="C63" s="36" t="s">
        <v>110</v>
      </c>
      <c r="D63" s="36" t="s">
        <v>36</v>
      </c>
      <c r="E63" s="37">
        <v>438</v>
      </c>
      <c r="F63" s="38" t="s">
        <v>111</v>
      </c>
      <c r="G63" s="39">
        <v>6</v>
      </c>
      <c r="H63" s="36" t="s">
        <v>63</v>
      </c>
      <c r="I63" s="39">
        <v>22</v>
      </c>
      <c r="J63" s="41">
        <v>355441.64</v>
      </c>
      <c r="K63" s="41">
        <f t="shared" si="3"/>
        <v>7389980</v>
      </c>
      <c r="L63" s="41">
        <v>108638</v>
      </c>
      <c r="M63" s="41">
        <v>7498618</v>
      </c>
      <c r="N63" s="42"/>
    </row>
    <row r="64" spans="1:14" x14ac:dyDescent="0.15">
      <c r="A64" s="35" t="s">
        <v>112</v>
      </c>
      <c r="B64" s="36">
        <v>283</v>
      </c>
      <c r="C64" s="36" t="s">
        <v>110</v>
      </c>
      <c r="D64" s="36" t="s">
        <v>36</v>
      </c>
      <c r="E64" s="37">
        <v>122.8</v>
      </c>
      <c r="F64" s="36" t="s">
        <v>113</v>
      </c>
      <c r="G64" s="39">
        <v>6</v>
      </c>
      <c r="H64" s="36" t="s">
        <v>63</v>
      </c>
      <c r="I64" s="39">
        <v>22.5</v>
      </c>
      <c r="J64" s="41">
        <v>181980.27</v>
      </c>
      <c r="K64" s="41">
        <f t="shared" si="3"/>
        <v>3783548</v>
      </c>
      <c r="L64" s="41">
        <v>0</v>
      </c>
      <c r="M64" s="41">
        <v>3783548</v>
      </c>
      <c r="N64" s="42"/>
    </row>
    <row r="65" spans="1:14" x14ac:dyDescent="0.15">
      <c r="A65" s="35" t="s">
        <v>94</v>
      </c>
      <c r="B65" s="36">
        <v>290</v>
      </c>
      <c r="C65" s="36" t="s">
        <v>114</v>
      </c>
      <c r="D65" s="36" t="s">
        <v>36</v>
      </c>
      <c r="E65" s="37">
        <v>1500</v>
      </c>
      <c r="F65" s="36" t="s">
        <v>115</v>
      </c>
      <c r="G65" s="39">
        <v>7</v>
      </c>
      <c r="H65" s="36" t="s">
        <v>116</v>
      </c>
      <c r="I65" s="39">
        <v>6</v>
      </c>
      <c r="J65" s="41">
        <v>1500000</v>
      </c>
      <c r="K65" s="41">
        <v>0</v>
      </c>
      <c r="L65" s="41"/>
      <c r="M65" s="41"/>
      <c r="N65" s="42"/>
    </row>
    <row r="66" spans="1:14" x14ac:dyDescent="0.15">
      <c r="A66" s="35" t="s">
        <v>94</v>
      </c>
      <c r="B66" s="36">
        <v>290</v>
      </c>
      <c r="C66" s="36" t="s">
        <v>114</v>
      </c>
      <c r="D66" s="36" t="s">
        <v>36</v>
      </c>
      <c r="E66" s="37">
        <v>1E-3</v>
      </c>
      <c r="F66" s="36" t="s">
        <v>117</v>
      </c>
      <c r="G66" s="39">
        <v>0</v>
      </c>
      <c r="H66" s="36" t="s">
        <v>116</v>
      </c>
      <c r="I66" s="39">
        <v>6</v>
      </c>
      <c r="J66" s="41">
        <v>0</v>
      </c>
      <c r="K66" s="41">
        <f t="shared" ref="K66:K75" si="4">ROUND((J66*$C$8/1000),0)</f>
        <v>0</v>
      </c>
      <c r="L66" s="41"/>
      <c r="M66" s="41"/>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217114.35</v>
      </c>
      <c r="K68" s="41">
        <f t="shared" si="4"/>
        <v>4514020</v>
      </c>
      <c r="L68" s="41">
        <v>54296</v>
      </c>
      <c r="M68" s="41">
        <v>4568316</v>
      </c>
      <c r="N68" s="42"/>
    </row>
    <row r="69" spans="1:14" x14ac:dyDescent="0.15">
      <c r="A69" s="35" t="s">
        <v>47</v>
      </c>
      <c r="B69" s="36">
        <v>294</v>
      </c>
      <c r="C69" s="43" t="s">
        <v>118</v>
      </c>
      <c r="D69" s="36" t="s">
        <v>36</v>
      </c>
      <c r="E69" s="37">
        <v>69</v>
      </c>
      <c r="F69" s="36" t="s">
        <v>120</v>
      </c>
      <c r="G69" s="39">
        <v>6.25</v>
      </c>
      <c r="H69" s="36" t="s">
        <v>55</v>
      </c>
      <c r="I69" s="39">
        <v>20.83</v>
      </c>
      <c r="J69" s="41">
        <v>37535.03</v>
      </c>
      <c r="K69" s="41">
        <f t="shared" si="4"/>
        <v>780390</v>
      </c>
      <c r="L69" s="41">
        <v>9387</v>
      </c>
      <c r="M69" s="41">
        <v>789777</v>
      </c>
      <c r="N69" s="42"/>
    </row>
    <row r="70" spans="1:14" x14ac:dyDescent="0.15">
      <c r="A70" s="35" t="s">
        <v>51</v>
      </c>
      <c r="B70" s="36">
        <v>294</v>
      </c>
      <c r="C70" s="43" t="s">
        <v>118</v>
      </c>
      <c r="D70" s="36" t="s">
        <v>36</v>
      </c>
      <c r="E70" s="37">
        <v>31.8</v>
      </c>
      <c r="F70" s="36" t="s">
        <v>121</v>
      </c>
      <c r="G70" s="39">
        <v>6.75</v>
      </c>
      <c r="H70" s="36" t="s">
        <v>55</v>
      </c>
      <c r="I70" s="39">
        <v>20.83</v>
      </c>
      <c r="J70" s="41">
        <v>48295.040000000001</v>
      </c>
      <c r="K70" s="41">
        <f t="shared" si="4"/>
        <v>1004101</v>
      </c>
      <c r="L70" s="41">
        <v>13388</v>
      </c>
      <c r="M70" s="41">
        <v>1017489</v>
      </c>
      <c r="N70" s="42"/>
    </row>
    <row r="71" spans="1:14" x14ac:dyDescent="0.15">
      <c r="A71" s="35" t="s">
        <v>94</v>
      </c>
      <c r="B71" s="36">
        <v>299</v>
      </c>
      <c r="C71" s="43" t="s">
        <v>122</v>
      </c>
      <c r="D71" s="36" t="s">
        <v>36</v>
      </c>
      <c r="E71" s="44">
        <v>750</v>
      </c>
      <c r="F71" s="36" t="s">
        <v>123</v>
      </c>
      <c r="G71" s="39">
        <v>5</v>
      </c>
      <c r="H71" s="36" t="s">
        <v>116</v>
      </c>
      <c r="I71" s="39">
        <v>6</v>
      </c>
      <c r="J71" s="41">
        <v>0</v>
      </c>
      <c r="K71" s="41">
        <f t="shared" si="4"/>
        <v>0</v>
      </c>
      <c r="L71" s="41"/>
      <c r="M71" s="41"/>
      <c r="N71" s="42"/>
    </row>
    <row r="72" spans="1:14" x14ac:dyDescent="0.15">
      <c r="A72" s="35" t="s">
        <v>99</v>
      </c>
      <c r="B72" s="36">
        <v>299</v>
      </c>
      <c r="C72" s="43" t="s">
        <v>122</v>
      </c>
      <c r="D72" s="36" t="s">
        <v>36</v>
      </c>
      <c r="E72" s="44">
        <v>1E-3</v>
      </c>
      <c r="F72" s="36" t="s">
        <v>59</v>
      </c>
      <c r="G72" s="39">
        <v>0</v>
      </c>
      <c r="H72" s="36" t="s">
        <v>116</v>
      </c>
      <c r="I72" s="39">
        <v>6</v>
      </c>
      <c r="J72" s="41">
        <v>0</v>
      </c>
      <c r="K72" s="41">
        <f t="shared" si="4"/>
        <v>0</v>
      </c>
      <c r="L72" s="41"/>
      <c r="M72" s="41"/>
      <c r="N72" s="42"/>
    </row>
    <row r="73" spans="1:14" x14ac:dyDescent="0.15">
      <c r="A73" s="35" t="s">
        <v>124</v>
      </c>
      <c r="B73" s="36">
        <v>300</v>
      </c>
      <c r="C73" s="36" t="s">
        <v>125</v>
      </c>
      <c r="D73" s="36" t="s">
        <v>36</v>
      </c>
      <c r="E73" s="37">
        <v>275</v>
      </c>
      <c r="F73" s="36" t="s">
        <v>126</v>
      </c>
      <c r="G73" s="39">
        <v>6.2</v>
      </c>
      <c r="H73" s="36" t="s">
        <v>63</v>
      </c>
      <c r="I73" s="39">
        <v>22.75</v>
      </c>
      <c r="J73" s="41">
        <v>200374</v>
      </c>
      <c r="K73" s="41">
        <f t="shared" si="4"/>
        <v>4165972</v>
      </c>
      <c r="L73" s="41">
        <v>48318</v>
      </c>
      <c r="M73" s="41">
        <v>4214290</v>
      </c>
      <c r="N73" s="42"/>
    </row>
    <row r="74" spans="1:14" x14ac:dyDescent="0.15">
      <c r="A74" s="35" t="s">
        <v>127</v>
      </c>
      <c r="B74" s="36">
        <v>300</v>
      </c>
      <c r="C74" s="43" t="s">
        <v>125</v>
      </c>
      <c r="D74" s="36" t="s">
        <v>36</v>
      </c>
      <c r="E74" s="37">
        <v>74</v>
      </c>
      <c r="F74" s="36" t="s">
        <v>128</v>
      </c>
      <c r="G74" s="39">
        <v>6.2</v>
      </c>
      <c r="H74" s="36" t="s">
        <v>63</v>
      </c>
      <c r="I74" s="39">
        <v>22.75</v>
      </c>
      <c r="J74" s="41">
        <v>52191</v>
      </c>
      <c r="K74" s="41">
        <f t="shared" si="4"/>
        <v>1085102</v>
      </c>
      <c r="L74" s="41">
        <v>12573</v>
      </c>
      <c r="M74" s="41">
        <v>1097675</v>
      </c>
      <c r="N74" s="42"/>
    </row>
    <row r="75" spans="1:14" x14ac:dyDescent="0.15">
      <c r="A75" s="35" t="s">
        <v>129</v>
      </c>
      <c r="B75" s="36">
        <v>300</v>
      </c>
      <c r="C75" s="43" t="s">
        <v>125</v>
      </c>
      <c r="D75" s="36" t="s">
        <v>36</v>
      </c>
      <c r="E75" s="37">
        <v>70</v>
      </c>
      <c r="F75" s="36" t="s">
        <v>130</v>
      </c>
      <c r="G75" s="39">
        <v>6.2</v>
      </c>
      <c r="H75" s="36" t="s">
        <v>63</v>
      </c>
      <c r="I75" s="39">
        <v>22.75</v>
      </c>
      <c r="J75" s="41">
        <v>70000</v>
      </c>
      <c r="K75" s="41">
        <f t="shared" si="4"/>
        <v>1455369</v>
      </c>
      <c r="L75" s="41">
        <v>656794</v>
      </c>
      <c r="M75" s="45">
        <v>2112163</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f>ROUND((J78*$C$8/1000),0)</f>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f>ROUND((J79*$C$8/1000),0)</f>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f>ROUND((J80*$C$8/1000),0)</f>
        <v>0</v>
      </c>
      <c r="L80" s="41"/>
      <c r="M80" s="41"/>
      <c r="N80" s="42"/>
    </row>
    <row r="81" spans="1:229"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29" x14ac:dyDescent="0.15">
      <c r="A82" s="35" t="s">
        <v>131</v>
      </c>
      <c r="B82" s="47">
        <v>310</v>
      </c>
      <c r="C82" s="47" t="s">
        <v>132</v>
      </c>
      <c r="D82" s="36" t="s">
        <v>36</v>
      </c>
      <c r="E82" s="37">
        <v>3.7</v>
      </c>
      <c r="F82" s="36" t="s">
        <v>138</v>
      </c>
      <c r="G82" s="39">
        <v>2.9</v>
      </c>
      <c r="H82" s="36" t="s">
        <v>102</v>
      </c>
      <c r="I82" s="39">
        <v>2.33</v>
      </c>
      <c r="J82" s="41">
        <v>0</v>
      </c>
      <c r="K82" s="41">
        <f t="shared" ref="K82:K88" si="5">ROUND((J82*$C$8/1000),0)</f>
        <v>0</v>
      </c>
      <c r="L82" s="41"/>
      <c r="M82" s="41"/>
      <c r="N82" s="42"/>
    </row>
    <row r="83" spans="1:229" x14ac:dyDescent="0.15">
      <c r="A83" s="35" t="s">
        <v>131</v>
      </c>
      <c r="B83" s="47">
        <v>310</v>
      </c>
      <c r="C83" s="47" t="s">
        <v>132</v>
      </c>
      <c r="D83" s="36" t="s">
        <v>36</v>
      </c>
      <c r="E83" s="37">
        <v>9</v>
      </c>
      <c r="F83" s="36" t="s">
        <v>139</v>
      </c>
      <c r="G83" s="39">
        <v>4.0999999999999996</v>
      </c>
      <c r="H83" s="36" t="s">
        <v>102</v>
      </c>
      <c r="I83" s="39">
        <v>3.33</v>
      </c>
      <c r="J83" s="41">
        <v>0</v>
      </c>
      <c r="K83" s="41">
        <f t="shared" si="5"/>
        <v>0</v>
      </c>
      <c r="L83" s="41"/>
      <c r="M83" s="41"/>
      <c r="N83" s="42"/>
    </row>
    <row r="84" spans="1:229" x14ac:dyDescent="0.15">
      <c r="A84" s="35" t="s">
        <v>131</v>
      </c>
      <c r="B84" s="47">
        <v>310</v>
      </c>
      <c r="C84" s="47" t="s">
        <v>132</v>
      </c>
      <c r="D84" s="36" t="s">
        <v>36</v>
      </c>
      <c r="E84" s="37">
        <v>2.2999999999999998</v>
      </c>
      <c r="F84" s="36" t="s">
        <v>140</v>
      </c>
      <c r="G84" s="39">
        <v>4.5</v>
      </c>
      <c r="H84" s="36" t="s">
        <v>102</v>
      </c>
      <c r="I84" s="39">
        <v>4.33</v>
      </c>
      <c r="J84" s="41">
        <v>0</v>
      </c>
      <c r="K84" s="41">
        <f t="shared" si="5"/>
        <v>0</v>
      </c>
      <c r="L84" s="41"/>
      <c r="M84" s="41"/>
      <c r="N84" s="42"/>
    </row>
    <row r="85" spans="1:229" x14ac:dyDescent="0.15">
      <c r="A85" s="35" t="s">
        <v>141</v>
      </c>
      <c r="B85" s="47">
        <v>310</v>
      </c>
      <c r="C85" s="47" t="s">
        <v>142</v>
      </c>
      <c r="D85" s="36" t="s">
        <v>36</v>
      </c>
      <c r="E85" s="37">
        <v>595</v>
      </c>
      <c r="F85" s="36" t="s">
        <v>143</v>
      </c>
      <c r="G85" s="39">
        <v>4.0999999999999996</v>
      </c>
      <c r="H85" s="36" t="s">
        <v>102</v>
      </c>
      <c r="I85" s="39">
        <v>3.75</v>
      </c>
      <c r="J85" s="41">
        <v>0</v>
      </c>
      <c r="K85" s="41">
        <f t="shared" si="5"/>
        <v>0</v>
      </c>
      <c r="L85" s="41"/>
      <c r="M85" s="41"/>
      <c r="N85" s="42"/>
    </row>
    <row r="86" spans="1:229" x14ac:dyDescent="0.15">
      <c r="A86" s="35" t="s">
        <v>141</v>
      </c>
      <c r="B86" s="47">
        <v>310</v>
      </c>
      <c r="C86" s="47" t="s">
        <v>142</v>
      </c>
      <c r="D86" s="36" t="s">
        <v>36</v>
      </c>
      <c r="E86" s="37">
        <v>655</v>
      </c>
      <c r="F86" s="36" t="s">
        <v>144</v>
      </c>
      <c r="G86" s="39">
        <v>4.5999999999999996</v>
      </c>
      <c r="H86" s="36" t="s">
        <v>102</v>
      </c>
      <c r="I86" s="39">
        <v>4.75</v>
      </c>
      <c r="J86" s="41">
        <v>0</v>
      </c>
      <c r="K86" s="41">
        <f t="shared" si="5"/>
        <v>0</v>
      </c>
      <c r="L86" s="41"/>
      <c r="M86" s="41"/>
      <c r="N86" s="42"/>
    </row>
    <row r="87" spans="1:229" x14ac:dyDescent="0.15">
      <c r="A87" s="35" t="s">
        <v>141</v>
      </c>
      <c r="B87" s="47">
        <v>310</v>
      </c>
      <c r="C87" s="47" t="s">
        <v>142</v>
      </c>
      <c r="D87" s="36" t="s">
        <v>36</v>
      </c>
      <c r="E87" s="37">
        <v>5.4</v>
      </c>
      <c r="F87" s="36" t="s">
        <v>145</v>
      </c>
      <c r="G87" s="39">
        <v>4.0999999999999996</v>
      </c>
      <c r="H87" s="36" t="s">
        <v>102</v>
      </c>
      <c r="I87" s="39">
        <v>3.75</v>
      </c>
      <c r="J87" s="41">
        <v>0</v>
      </c>
      <c r="K87" s="41">
        <f t="shared" si="5"/>
        <v>0</v>
      </c>
      <c r="L87" s="41"/>
      <c r="M87" s="41"/>
      <c r="N87" s="42"/>
    </row>
    <row r="88" spans="1:229" x14ac:dyDescent="0.15">
      <c r="A88" s="35" t="s">
        <v>141</v>
      </c>
      <c r="B88" s="47">
        <v>310</v>
      </c>
      <c r="C88" s="47" t="s">
        <v>142</v>
      </c>
      <c r="D88" s="36" t="s">
        <v>36</v>
      </c>
      <c r="E88" s="37">
        <v>10.1</v>
      </c>
      <c r="F88" s="36" t="s">
        <v>146</v>
      </c>
      <c r="G88" s="39">
        <v>4.5999999999999996</v>
      </c>
      <c r="H88" s="36" t="s">
        <v>102</v>
      </c>
      <c r="I88" s="39">
        <v>4.75</v>
      </c>
      <c r="J88" s="41">
        <v>0</v>
      </c>
      <c r="K88" s="41">
        <f t="shared" si="5"/>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row>
    <row r="89" spans="1:229" x14ac:dyDescent="0.15">
      <c r="A89" s="35"/>
      <c r="B89" s="47"/>
      <c r="C89" s="47"/>
      <c r="D89" s="36"/>
      <c r="E89" s="37"/>
      <c r="F89" s="36"/>
      <c r="G89" s="39"/>
      <c r="H89" s="36"/>
      <c r="I89" s="39"/>
      <c r="J89" s="41"/>
      <c r="K89" s="41"/>
      <c r="L89" s="41"/>
      <c r="M89" s="41"/>
      <c r="N89" s="42"/>
    </row>
    <row r="90" spans="1:229" x14ac:dyDescent="0.15">
      <c r="A90" s="35" t="s">
        <v>147</v>
      </c>
      <c r="B90" s="47">
        <v>316</v>
      </c>
      <c r="C90" s="47" t="s">
        <v>148</v>
      </c>
      <c r="D90" s="36" t="s">
        <v>36</v>
      </c>
      <c r="E90" s="37">
        <v>500</v>
      </c>
      <c r="F90" s="36" t="s">
        <v>149</v>
      </c>
      <c r="G90" s="39">
        <v>5</v>
      </c>
      <c r="H90" s="36" t="s">
        <v>116</v>
      </c>
      <c r="I90" s="39">
        <v>6.5</v>
      </c>
      <c r="J90" s="41">
        <v>445490</v>
      </c>
      <c r="K90" s="41">
        <f t="shared" ref="K90:K100" si="6">ROUND((J90*$C$8/1000),0)</f>
        <v>9262174</v>
      </c>
      <c r="L90" s="41">
        <v>184983</v>
      </c>
      <c r="M90" s="41">
        <v>9447157</v>
      </c>
      <c r="N90" s="42"/>
    </row>
    <row r="91" spans="1:229" x14ac:dyDescent="0.15">
      <c r="A91" s="35" t="s">
        <v>147</v>
      </c>
      <c r="B91" s="47">
        <v>316</v>
      </c>
      <c r="C91" s="47" t="s">
        <v>148</v>
      </c>
      <c r="D91" s="36" t="s">
        <v>36</v>
      </c>
      <c r="E91" s="137">
        <v>1E-3</v>
      </c>
      <c r="F91" s="36" t="s">
        <v>150</v>
      </c>
      <c r="G91" s="39">
        <v>0</v>
      </c>
      <c r="H91" s="36" t="s">
        <v>116</v>
      </c>
      <c r="I91" s="39">
        <v>6.5</v>
      </c>
      <c r="J91" s="41">
        <v>1</v>
      </c>
      <c r="K91" s="41">
        <f t="shared" si="6"/>
        <v>21</v>
      </c>
      <c r="L91" s="41">
        <v>0</v>
      </c>
      <c r="M91" s="41">
        <v>21</v>
      </c>
      <c r="N91" s="42"/>
    </row>
    <row r="92" spans="1:229" x14ac:dyDescent="0.15">
      <c r="A92" s="35" t="s">
        <v>60</v>
      </c>
      <c r="B92" s="47">
        <v>319</v>
      </c>
      <c r="C92" s="47" t="s">
        <v>151</v>
      </c>
      <c r="D92" s="36" t="s">
        <v>36</v>
      </c>
      <c r="E92" s="37">
        <v>950</v>
      </c>
      <c r="F92" s="36" t="s">
        <v>69</v>
      </c>
      <c r="G92" s="39">
        <v>6</v>
      </c>
      <c r="H92" s="36" t="s">
        <v>63</v>
      </c>
      <c r="I92" s="39">
        <v>22</v>
      </c>
      <c r="J92" s="41">
        <v>705873</v>
      </c>
      <c r="K92" s="41">
        <f t="shared" si="6"/>
        <v>14675791</v>
      </c>
      <c r="L92" s="41">
        <v>143567</v>
      </c>
      <c r="M92" s="41">
        <v>14819358</v>
      </c>
      <c r="N92" s="42"/>
    </row>
    <row r="93" spans="1:229" x14ac:dyDescent="0.15">
      <c r="A93" s="35" t="s">
        <v>64</v>
      </c>
      <c r="B93" s="47">
        <v>319</v>
      </c>
      <c r="C93" s="47" t="s">
        <v>151</v>
      </c>
      <c r="D93" s="36" t="s">
        <v>36</v>
      </c>
      <c r="E93" s="37">
        <v>58</v>
      </c>
      <c r="F93" s="36" t="s">
        <v>71</v>
      </c>
      <c r="G93" s="39">
        <v>6</v>
      </c>
      <c r="H93" s="36" t="s">
        <v>63</v>
      </c>
      <c r="I93" s="39">
        <v>22</v>
      </c>
      <c r="J93" s="41">
        <v>79912</v>
      </c>
      <c r="K93" s="41">
        <f t="shared" si="6"/>
        <v>1661449</v>
      </c>
      <c r="L93" s="41">
        <v>16253</v>
      </c>
      <c r="M93" s="41">
        <v>1677702</v>
      </c>
      <c r="N93" s="42"/>
    </row>
    <row r="94" spans="1:229" x14ac:dyDescent="0.15">
      <c r="A94" s="35" t="s">
        <v>64</v>
      </c>
      <c r="B94" s="47">
        <v>319</v>
      </c>
      <c r="C94" s="47" t="s">
        <v>151</v>
      </c>
      <c r="D94" s="36" t="s">
        <v>36</v>
      </c>
      <c r="E94" s="37">
        <v>100</v>
      </c>
      <c r="F94" s="36" t="s">
        <v>152</v>
      </c>
      <c r="G94" s="39">
        <v>6</v>
      </c>
      <c r="H94" s="36" t="s">
        <v>63</v>
      </c>
      <c r="I94" s="39">
        <v>22</v>
      </c>
      <c r="J94" s="41">
        <v>137779</v>
      </c>
      <c r="K94" s="41">
        <f t="shared" si="6"/>
        <v>2864560</v>
      </c>
      <c r="L94" s="41">
        <v>28023</v>
      </c>
      <c r="M94" s="41">
        <v>2892583</v>
      </c>
      <c r="N94" s="42"/>
    </row>
    <row r="95" spans="1:229" x14ac:dyDescent="0.15">
      <c r="A95" s="35" t="s">
        <v>94</v>
      </c>
      <c r="B95" s="47">
        <v>322</v>
      </c>
      <c r="C95" s="47" t="s">
        <v>153</v>
      </c>
      <c r="D95" s="36" t="s">
        <v>36</v>
      </c>
      <c r="E95" s="37">
        <v>440</v>
      </c>
      <c r="F95" s="36" t="s">
        <v>154</v>
      </c>
      <c r="G95" s="39">
        <v>4</v>
      </c>
      <c r="H95" s="36" t="s">
        <v>55</v>
      </c>
      <c r="I95" s="39">
        <v>5</v>
      </c>
      <c r="J95" s="41">
        <v>0</v>
      </c>
      <c r="K95" s="41">
        <f t="shared" si="6"/>
        <v>0</v>
      </c>
      <c r="L95" s="41"/>
      <c r="M95" s="41"/>
      <c r="N95" s="42"/>
    </row>
    <row r="96" spans="1:229" x14ac:dyDescent="0.15">
      <c r="A96" s="35" t="s">
        <v>94</v>
      </c>
      <c r="B96" s="47">
        <v>322</v>
      </c>
      <c r="C96" s="47" t="s">
        <v>153</v>
      </c>
      <c r="D96" s="36" t="s">
        <v>36</v>
      </c>
      <c r="E96" s="37">
        <v>114</v>
      </c>
      <c r="F96" s="36" t="s">
        <v>155</v>
      </c>
      <c r="G96" s="39">
        <v>4</v>
      </c>
      <c r="H96" s="36" t="s">
        <v>55</v>
      </c>
      <c r="I96" s="39">
        <v>5</v>
      </c>
      <c r="J96" s="41">
        <v>0</v>
      </c>
      <c r="K96" s="41">
        <f t="shared" si="6"/>
        <v>0</v>
      </c>
      <c r="L96" s="41"/>
      <c r="M96" s="41"/>
      <c r="N96" s="42"/>
    </row>
    <row r="97" spans="1:229" x14ac:dyDescent="0.15">
      <c r="A97" s="35" t="s">
        <v>94</v>
      </c>
      <c r="B97" s="47">
        <v>322</v>
      </c>
      <c r="C97" s="47" t="s">
        <v>153</v>
      </c>
      <c r="D97" s="36" t="s">
        <v>36</v>
      </c>
      <c r="E97" s="37">
        <v>1500</v>
      </c>
      <c r="F97" s="36" t="s">
        <v>156</v>
      </c>
      <c r="G97" s="39">
        <v>5.8</v>
      </c>
      <c r="H97" s="36" t="s">
        <v>55</v>
      </c>
      <c r="I97" s="39">
        <v>19.25</v>
      </c>
      <c r="J97" s="41">
        <v>1047484.12</v>
      </c>
      <c r="K97" s="41">
        <f t="shared" si="6"/>
        <v>21778221</v>
      </c>
      <c r="L97" s="41">
        <v>133426</v>
      </c>
      <c r="M97" s="41">
        <v>21911647</v>
      </c>
      <c r="N97" s="42"/>
    </row>
    <row r="98" spans="1:229" x14ac:dyDescent="0.15">
      <c r="A98" s="35" t="s">
        <v>94</v>
      </c>
      <c r="B98" s="47">
        <v>322</v>
      </c>
      <c r="C98" s="47" t="s">
        <v>153</v>
      </c>
      <c r="D98" s="36" t="s">
        <v>36</v>
      </c>
      <c r="E98" s="37">
        <v>374</v>
      </c>
      <c r="F98" s="36" t="s">
        <v>157</v>
      </c>
      <c r="G98" s="39">
        <v>5.8</v>
      </c>
      <c r="H98" s="36" t="s">
        <v>55</v>
      </c>
      <c r="I98" s="39">
        <v>19.25</v>
      </c>
      <c r="J98" s="41">
        <v>261871.03</v>
      </c>
      <c r="K98" s="41">
        <f t="shared" si="6"/>
        <v>5444555</v>
      </c>
      <c r="L98" s="41">
        <v>33357</v>
      </c>
      <c r="M98" s="41">
        <v>5477912</v>
      </c>
      <c r="N98" s="42"/>
    </row>
    <row r="99" spans="1:229" x14ac:dyDescent="0.15">
      <c r="A99" s="35" t="s">
        <v>158</v>
      </c>
      <c r="B99" s="47">
        <v>322</v>
      </c>
      <c r="C99" s="47" t="s">
        <v>153</v>
      </c>
      <c r="D99" s="36" t="s">
        <v>36</v>
      </c>
      <c r="E99" s="37">
        <v>314</v>
      </c>
      <c r="F99" s="36" t="s">
        <v>159</v>
      </c>
      <c r="G99" s="39">
        <v>5.8</v>
      </c>
      <c r="H99" s="36" t="s">
        <v>55</v>
      </c>
      <c r="I99" s="39">
        <v>19</v>
      </c>
      <c r="J99" s="41">
        <v>378279.63</v>
      </c>
      <c r="K99" s="41">
        <f t="shared" si="6"/>
        <v>7864804</v>
      </c>
      <c r="L99" s="41">
        <v>48183</v>
      </c>
      <c r="M99" s="41">
        <v>7912987</v>
      </c>
      <c r="N99" s="42"/>
    </row>
    <row r="100" spans="1:229" x14ac:dyDescent="0.15">
      <c r="A100" s="35" t="s">
        <v>160</v>
      </c>
      <c r="B100" s="47">
        <v>322</v>
      </c>
      <c r="C100" s="47" t="s">
        <v>153</v>
      </c>
      <c r="D100" s="36" t="s">
        <v>36</v>
      </c>
      <c r="E100" s="37">
        <v>28</v>
      </c>
      <c r="F100" s="36" t="s">
        <v>161</v>
      </c>
      <c r="G100" s="39">
        <v>5.8</v>
      </c>
      <c r="H100" s="36" t="s">
        <v>55</v>
      </c>
      <c r="I100" s="39">
        <v>19</v>
      </c>
      <c r="J100" s="41">
        <v>38179.4</v>
      </c>
      <c r="K100" s="41">
        <f t="shared" si="6"/>
        <v>793787</v>
      </c>
      <c r="L100" s="41">
        <v>4864</v>
      </c>
      <c r="M100" s="41">
        <v>798651</v>
      </c>
      <c r="N100" s="42"/>
    </row>
    <row r="101" spans="1:229" x14ac:dyDescent="0.15">
      <c r="A101" s="35"/>
      <c r="B101" s="47"/>
      <c r="C101" s="47"/>
      <c r="D101" s="36"/>
      <c r="E101" s="37"/>
      <c r="F101" s="36"/>
      <c r="G101" s="39"/>
      <c r="H101" s="36"/>
      <c r="I101" s="39"/>
      <c r="J101" s="41"/>
      <c r="K101" s="41"/>
      <c r="L101" s="41"/>
      <c r="M101" s="41"/>
      <c r="N101" s="42"/>
    </row>
    <row r="102" spans="1:229" x14ac:dyDescent="0.15">
      <c r="A102" s="35" t="s">
        <v>124</v>
      </c>
      <c r="B102" s="47">
        <v>330</v>
      </c>
      <c r="C102" s="47" t="s">
        <v>162</v>
      </c>
      <c r="D102" s="36" t="s">
        <v>36</v>
      </c>
      <c r="E102" s="37">
        <v>1000</v>
      </c>
      <c r="F102" s="36" t="s">
        <v>163</v>
      </c>
      <c r="G102" s="39">
        <v>5</v>
      </c>
      <c r="H102" s="36" t="s">
        <v>164</v>
      </c>
      <c r="I102" s="39">
        <v>11</v>
      </c>
      <c r="J102" s="41">
        <v>500000</v>
      </c>
      <c r="K102" s="41">
        <f>ROUND((J102*$C$8/1000),0)</f>
        <v>10395490</v>
      </c>
      <c r="L102" s="41">
        <v>126150</v>
      </c>
      <c r="M102" s="41">
        <v>10521640</v>
      </c>
      <c r="N102" s="42"/>
    </row>
    <row r="103" spans="1:229" x14ac:dyDescent="0.15">
      <c r="A103" s="35" t="s">
        <v>165</v>
      </c>
      <c r="B103" s="47">
        <v>332</v>
      </c>
      <c r="C103" s="47" t="s">
        <v>166</v>
      </c>
      <c r="D103" s="36" t="s">
        <v>36</v>
      </c>
      <c r="E103" s="37">
        <v>700</v>
      </c>
      <c r="F103" s="36" t="s">
        <v>167</v>
      </c>
      <c r="G103" s="39">
        <v>6</v>
      </c>
      <c r="H103" s="36" t="s">
        <v>164</v>
      </c>
      <c r="I103" s="39">
        <v>10</v>
      </c>
      <c r="J103" s="41">
        <v>315019</v>
      </c>
      <c r="K103" s="41">
        <f>ROUND((J103*$C$8/1000),0)</f>
        <v>6549554</v>
      </c>
      <c r="L103" s="41">
        <v>16730</v>
      </c>
      <c r="M103" s="41">
        <v>6566284</v>
      </c>
      <c r="N103" s="42"/>
    </row>
    <row r="104" spans="1:229" x14ac:dyDescent="0.15">
      <c r="A104" s="35" t="s">
        <v>165</v>
      </c>
      <c r="B104" s="47">
        <v>332</v>
      </c>
      <c r="C104" s="47" t="s">
        <v>166</v>
      </c>
      <c r="D104" s="36" t="s">
        <v>36</v>
      </c>
      <c r="E104" s="37">
        <v>1300</v>
      </c>
      <c r="F104" s="36" t="s">
        <v>168</v>
      </c>
      <c r="G104" s="39">
        <v>6</v>
      </c>
      <c r="H104" s="36" t="s">
        <v>164</v>
      </c>
      <c r="I104" s="39">
        <v>10</v>
      </c>
      <c r="J104" s="41">
        <v>585035</v>
      </c>
      <c r="K104" s="41">
        <f t="shared" ref="K104:K112" si="7">ROUND((J104*$C$8/1000),0)</f>
        <v>12163451</v>
      </c>
      <c r="L104" s="41">
        <v>31063</v>
      </c>
      <c r="M104" s="41">
        <v>12194514</v>
      </c>
      <c r="N104" s="42"/>
    </row>
    <row r="105" spans="1:229" x14ac:dyDescent="0.15">
      <c r="A105" s="35" t="s">
        <v>169</v>
      </c>
      <c r="B105" s="47">
        <v>332</v>
      </c>
      <c r="C105" s="47" t="s">
        <v>166</v>
      </c>
      <c r="D105" s="36" t="s">
        <v>36</v>
      </c>
      <c r="E105" s="48">
        <v>1E-3</v>
      </c>
      <c r="F105" s="36" t="s">
        <v>54</v>
      </c>
      <c r="G105" s="39">
        <v>6</v>
      </c>
      <c r="H105" s="36" t="s">
        <v>164</v>
      </c>
      <c r="I105" s="39">
        <v>10</v>
      </c>
      <c r="J105" s="41">
        <v>1</v>
      </c>
      <c r="K105" s="41">
        <f t="shared" si="7"/>
        <v>21</v>
      </c>
      <c r="L105" s="41">
        <v>7</v>
      </c>
      <c r="M105" s="41">
        <v>28</v>
      </c>
      <c r="N105" s="42"/>
    </row>
    <row r="106" spans="1:229" x14ac:dyDescent="0.15">
      <c r="A106" s="35" t="s">
        <v>170</v>
      </c>
      <c r="B106" s="47">
        <v>337</v>
      </c>
      <c r="C106" s="47" t="s">
        <v>171</v>
      </c>
      <c r="D106" s="36" t="s">
        <v>36</v>
      </c>
      <c r="E106" s="37">
        <v>400</v>
      </c>
      <c r="F106" s="36" t="s">
        <v>37</v>
      </c>
      <c r="G106" s="39">
        <v>6.3</v>
      </c>
      <c r="H106" s="36" t="s">
        <v>63</v>
      </c>
      <c r="I106" s="39">
        <v>19.5</v>
      </c>
      <c r="J106" s="41">
        <v>290808</v>
      </c>
      <c r="K106" s="41">
        <f t="shared" si="7"/>
        <v>6046183</v>
      </c>
      <c r="L106" s="41">
        <v>5126</v>
      </c>
      <c r="M106" s="41">
        <v>6051309</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row>
    <row r="107" spans="1:229" x14ac:dyDescent="0.15">
      <c r="A107" s="35" t="s">
        <v>170</v>
      </c>
      <c r="B107" s="47">
        <v>337</v>
      </c>
      <c r="C107" s="47" t="s">
        <v>171</v>
      </c>
      <c r="D107" s="36" t="s">
        <v>36</v>
      </c>
      <c r="E107" s="37">
        <v>74</v>
      </c>
      <c r="F107" s="36" t="s">
        <v>39</v>
      </c>
      <c r="G107" s="39">
        <v>6.3</v>
      </c>
      <c r="H107" s="36" t="s">
        <v>63</v>
      </c>
      <c r="I107" s="39">
        <v>19.5</v>
      </c>
      <c r="J107" s="41">
        <v>53829</v>
      </c>
      <c r="K107" s="41">
        <f t="shared" si="7"/>
        <v>1119158</v>
      </c>
      <c r="L107" s="41">
        <v>936</v>
      </c>
      <c r="M107" s="41">
        <v>1120094</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row>
    <row r="108" spans="1:229" x14ac:dyDescent="0.15">
      <c r="A108" s="35" t="s">
        <v>172</v>
      </c>
      <c r="B108" s="47">
        <v>337</v>
      </c>
      <c r="C108" s="47" t="s">
        <v>171</v>
      </c>
      <c r="D108" s="36" t="s">
        <v>36</v>
      </c>
      <c r="E108" s="37">
        <v>38</v>
      </c>
      <c r="F108" s="36" t="s">
        <v>173</v>
      </c>
      <c r="G108" s="39">
        <v>7</v>
      </c>
      <c r="H108" s="36" t="s">
        <v>63</v>
      </c>
      <c r="I108" s="39">
        <v>19.75</v>
      </c>
      <c r="J108" s="41">
        <v>38000</v>
      </c>
      <c r="K108" s="41">
        <f t="shared" si="7"/>
        <v>790057</v>
      </c>
      <c r="L108" s="41">
        <v>338001</v>
      </c>
      <c r="M108" s="41">
        <v>1128058</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row>
    <row r="109" spans="1:229" s="49" customFormat="1" x14ac:dyDescent="0.15">
      <c r="A109" s="35" t="s">
        <v>174</v>
      </c>
      <c r="B109" s="47">
        <v>337</v>
      </c>
      <c r="C109" s="47" t="s">
        <v>175</v>
      </c>
      <c r="D109" s="36" t="s">
        <v>36</v>
      </c>
      <c r="E109" s="37">
        <v>539</v>
      </c>
      <c r="F109" s="36" t="s">
        <v>176</v>
      </c>
      <c r="G109" s="39">
        <v>5</v>
      </c>
      <c r="H109" s="47" t="s">
        <v>55</v>
      </c>
      <c r="I109" s="39">
        <v>19.5</v>
      </c>
      <c r="J109" s="41">
        <v>430293</v>
      </c>
      <c r="K109" s="41">
        <f t="shared" si="7"/>
        <v>8946213</v>
      </c>
      <c r="L109" s="41">
        <v>42504</v>
      </c>
      <c r="M109" s="41">
        <v>8988717</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row>
    <row r="110" spans="1:229" s="49" customFormat="1" x14ac:dyDescent="0.15">
      <c r="A110" s="35" t="s">
        <v>174</v>
      </c>
      <c r="B110" s="47">
        <v>337</v>
      </c>
      <c r="C110" s="47" t="s">
        <v>175</v>
      </c>
      <c r="D110" s="36" t="s">
        <v>36</v>
      </c>
      <c r="E110" s="37">
        <v>40</v>
      </c>
      <c r="F110" s="36" t="s">
        <v>177</v>
      </c>
      <c r="G110" s="39">
        <v>7.5</v>
      </c>
      <c r="H110" s="47" t="s">
        <v>55</v>
      </c>
      <c r="I110" s="39">
        <v>19.75</v>
      </c>
      <c r="J110" s="41">
        <v>40000</v>
      </c>
      <c r="K110" s="41">
        <f t="shared" si="7"/>
        <v>831639</v>
      </c>
      <c r="L110" s="41">
        <v>286826</v>
      </c>
      <c r="M110" s="41">
        <v>1118465</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row>
    <row r="111" spans="1:229" x14ac:dyDescent="0.15">
      <c r="A111" s="35" t="s">
        <v>178</v>
      </c>
      <c r="B111" s="47">
        <v>337</v>
      </c>
      <c r="C111" s="47" t="s">
        <v>179</v>
      </c>
      <c r="D111" s="36" t="s">
        <v>36</v>
      </c>
      <c r="E111" s="37">
        <v>512</v>
      </c>
      <c r="F111" s="36" t="s">
        <v>180</v>
      </c>
      <c r="G111" s="39">
        <v>4.5</v>
      </c>
      <c r="H111" s="36" t="s">
        <v>63</v>
      </c>
      <c r="I111" s="39">
        <v>19.5</v>
      </c>
      <c r="J111" s="41">
        <v>419632</v>
      </c>
      <c r="K111" s="41">
        <f t="shared" si="7"/>
        <v>8724561</v>
      </c>
      <c r="L111" s="41">
        <v>5313</v>
      </c>
      <c r="M111" s="41">
        <v>8729874</v>
      </c>
      <c r="N111" s="42"/>
    </row>
    <row r="112" spans="1:229" x14ac:dyDescent="0.15">
      <c r="A112" s="35" t="s">
        <v>178</v>
      </c>
      <c r="B112" s="47">
        <v>337</v>
      </c>
      <c r="C112" s="47" t="s">
        <v>179</v>
      </c>
      <c r="D112" s="36" t="s">
        <v>36</v>
      </c>
      <c r="E112" s="37">
        <v>45</v>
      </c>
      <c r="F112" s="36" t="s">
        <v>181</v>
      </c>
      <c r="G112" s="39">
        <v>8</v>
      </c>
      <c r="H112" s="36" t="s">
        <v>63</v>
      </c>
      <c r="I112" s="39">
        <v>19.75</v>
      </c>
      <c r="J112" s="41">
        <v>45000</v>
      </c>
      <c r="K112" s="41">
        <f t="shared" si="7"/>
        <v>935594</v>
      </c>
      <c r="L112" s="41">
        <v>267166</v>
      </c>
      <c r="M112" s="41">
        <v>1202760</v>
      </c>
      <c r="N112" s="42"/>
    </row>
    <row r="113" spans="1:229"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row>
    <row r="114" spans="1:229" x14ac:dyDescent="0.15">
      <c r="A114" s="35" t="s">
        <v>60</v>
      </c>
      <c r="B114" s="47">
        <v>341</v>
      </c>
      <c r="C114" s="47" t="s">
        <v>182</v>
      </c>
      <c r="D114" s="36" t="s">
        <v>36</v>
      </c>
      <c r="E114" s="37">
        <v>320</v>
      </c>
      <c r="F114" s="36" t="s">
        <v>183</v>
      </c>
      <c r="G114" s="39">
        <v>5.8</v>
      </c>
      <c r="H114" s="36" t="s">
        <v>38</v>
      </c>
      <c r="I114" s="39">
        <v>23.75</v>
      </c>
      <c r="J114" s="41">
        <v>203171</v>
      </c>
      <c r="K114" s="41">
        <f>ROUND((J114*$C$8/1000),0)</f>
        <v>4224124</v>
      </c>
      <c r="L114" s="41">
        <v>39974</v>
      </c>
      <c r="M114" s="41">
        <v>4264098</v>
      </c>
      <c r="N114" s="42"/>
    </row>
    <row r="115" spans="1:229" x14ac:dyDescent="0.15">
      <c r="A115" s="35" t="s">
        <v>64</v>
      </c>
      <c r="B115" s="47">
        <v>341</v>
      </c>
      <c r="C115" s="47" t="s">
        <v>182</v>
      </c>
      <c r="D115" s="36" t="s">
        <v>36</v>
      </c>
      <c r="E115" s="37">
        <v>6</v>
      </c>
      <c r="F115" s="36" t="s">
        <v>184</v>
      </c>
      <c r="G115" s="39">
        <v>7.5</v>
      </c>
      <c r="H115" s="36" t="s">
        <v>38</v>
      </c>
      <c r="I115" s="39">
        <v>23.75</v>
      </c>
      <c r="J115" s="41">
        <v>8459</v>
      </c>
      <c r="K115" s="41">
        <f>ROUND((J115*$C$8/1000),0)</f>
        <v>175871</v>
      </c>
      <c r="L115" s="41">
        <v>2139</v>
      </c>
      <c r="M115" s="41">
        <v>178010</v>
      </c>
      <c r="N115" s="42"/>
    </row>
    <row r="116" spans="1:229" x14ac:dyDescent="0.15">
      <c r="A116" s="35" t="s">
        <v>64</v>
      </c>
      <c r="B116" s="47">
        <v>341</v>
      </c>
      <c r="C116" s="47" t="s">
        <v>182</v>
      </c>
      <c r="D116" s="36" t="s">
        <v>36</v>
      </c>
      <c r="E116" s="37">
        <v>15.2</v>
      </c>
      <c r="F116" s="36" t="s">
        <v>185</v>
      </c>
      <c r="G116" s="39">
        <v>7.5</v>
      </c>
      <c r="H116" s="36" t="s">
        <v>38</v>
      </c>
      <c r="I116" s="39">
        <v>23.75</v>
      </c>
      <c r="J116" s="41">
        <v>21431</v>
      </c>
      <c r="K116" s="41">
        <f>ROUND((J116*$C$8/1000),0)</f>
        <v>445571</v>
      </c>
      <c r="L116" s="41">
        <v>5420</v>
      </c>
      <c r="M116" s="41">
        <v>450991</v>
      </c>
      <c r="N116" s="42"/>
    </row>
    <row r="117" spans="1:229" x14ac:dyDescent="0.15">
      <c r="A117" s="35" t="s">
        <v>94</v>
      </c>
      <c r="B117" s="47">
        <v>342</v>
      </c>
      <c r="C117" s="47" t="s">
        <v>186</v>
      </c>
      <c r="D117" s="36" t="s">
        <v>187</v>
      </c>
      <c r="E117" s="37">
        <v>13200000</v>
      </c>
      <c r="F117" s="36" t="s">
        <v>188</v>
      </c>
      <c r="G117" s="39">
        <v>5.5</v>
      </c>
      <c r="H117" s="36" t="s">
        <v>189</v>
      </c>
      <c r="I117" s="39">
        <v>4</v>
      </c>
      <c r="J117" s="41">
        <v>0</v>
      </c>
      <c r="K117" s="41">
        <f t="shared" ref="K117:K124" si="8">ROUND((J117/1000),0)</f>
        <v>0</v>
      </c>
      <c r="L117" s="41"/>
      <c r="M117" s="41"/>
      <c r="N117" s="42"/>
    </row>
    <row r="118" spans="1:229" x14ac:dyDescent="0.15">
      <c r="A118" s="35" t="s">
        <v>160</v>
      </c>
      <c r="B118" s="47">
        <v>342</v>
      </c>
      <c r="C118" s="47" t="s">
        <v>186</v>
      </c>
      <c r="D118" s="36" t="s">
        <v>187</v>
      </c>
      <c r="E118" s="37">
        <v>2900000</v>
      </c>
      <c r="F118" s="36" t="s">
        <v>190</v>
      </c>
      <c r="G118" s="39">
        <v>10</v>
      </c>
      <c r="H118" s="36" t="s">
        <v>189</v>
      </c>
      <c r="I118" s="39">
        <v>4</v>
      </c>
      <c r="J118" s="41">
        <v>15725895</v>
      </c>
      <c r="K118" s="41">
        <f t="shared" si="8"/>
        <v>15726</v>
      </c>
      <c r="L118" s="41">
        <v>247</v>
      </c>
      <c r="M118" s="41">
        <v>15973</v>
      </c>
      <c r="N118" s="42"/>
    </row>
    <row r="119" spans="1:229" x14ac:dyDescent="0.15">
      <c r="A119" s="35" t="s">
        <v>191</v>
      </c>
      <c r="B119" s="47">
        <v>342</v>
      </c>
      <c r="C119" s="47" t="s">
        <v>192</v>
      </c>
      <c r="D119" s="36" t="s">
        <v>187</v>
      </c>
      <c r="E119" s="37">
        <v>15500000</v>
      </c>
      <c r="F119" s="36" t="s">
        <v>193</v>
      </c>
      <c r="G119" s="39">
        <v>4.5</v>
      </c>
      <c r="H119" s="47" t="s">
        <v>189</v>
      </c>
      <c r="I119" s="39">
        <v>4</v>
      </c>
      <c r="J119" s="41">
        <v>51301125</v>
      </c>
      <c r="K119" s="41">
        <f t="shared" si="8"/>
        <v>51301</v>
      </c>
      <c r="L119" s="41">
        <v>371</v>
      </c>
      <c r="M119" s="41">
        <v>51672</v>
      </c>
      <c r="N119" s="42"/>
    </row>
    <row r="120" spans="1:229" x14ac:dyDescent="0.15">
      <c r="A120" s="35" t="s">
        <v>194</v>
      </c>
      <c r="B120" s="47">
        <v>342</v>
      </c>
      <c r="C120" s="47" t="s">
        <v>192</v>
      </c>
      <c r="D120" s="36" t="s">
        <v>187</v>
      </c>
      <c r="E120" s="37">
        <v>100000</v>
      </c>
      <c r="F120" s="36" t="s">
        <v>195</v>
      </c>
      <c r="G120" s="39">
        <v>10</v>
      </c>
      <c r="H120" s="47" t="s">
        <v>189</v>
      </c>
      <c r="I120" s="39">
        <v>4.25</v>
      </c>
      <c r="J120" s="41">
        <v>142962643</v>
      </c>
      <c r="K120" s="41">
        <f t="shared" si="8"/>
        <v>142963</v>
      </c>
      <c r="L120" s="41">
        <v>2250</v>
      </c>
      <c r="M120" s="41">
        <v>145213</v>
      </c>
      <c r="N120" s="42"/>
    </row>
    <row r="121" spans="1:229" x14ac:dyDescent="0.15">
      <c r="A121" s="35" t="s">
        <v>196</v>
      </c>
      <c r="B121" s="47">
        <v>342</v>
      </c>
      <c r="C121" s="47" t="s">
        <v>197</v>
      </c>
      <c r="D121" s="36" t="s">
        <v>187</v>
      </c>
      <c r="E121" s="50">
        <v>15860000</v>
      </c>
      <c r="F121" s="36" t="s">
        <v>198</v>
      </c>
      <c r="G121" s="39">
        <v>4.5</v>
      </c>
      <c r="H121" s="47" t="s">
        <v>189</v>
      </c>
      <c r="I121" s="39">
        <v>4</v>
      </c>
      <c r="J121" s="41">
        <v>801949176</v>
      </c>
      <c r="K121" s="41">
        <f t="shared" si="8"/>
        <v>801949</v>
      </c>
      <c r="L121" s="41">
        <v>5807</v>
      </c>
      <c r="M121" s="41">
        <v>807756</v>
      </c>
      <c r="N121" s="42"/>
    </row>
    <row r="122" spans="1:229" x14ac:dyDescent="0.15">
      <c r="A122" s="35" t="s">
        <v>199</v>
      </c>
      <c r="B122" s="47">
        <v>342</v>
      </c>
      <c r="C122" s="47" t="s">
        <v>197</v>
      </c>
      <c r="D122" s="36" t="s">
        <v>187</v>
      </c>
      <c r="E122" s="50">
        <v>100000</v>
      </c>
      <c r="F122" s="36" t="s">
        <v>200</v>
      </c>
      <c r="G122" s="39">
        <v>10</v>
      </c>
      <c r="H122" s="47" t="s">
        <v>189</v>
      </c>
      <c r="I122" s="39">
        <v>4.25</v>
      </c>
      <c r="J122" s="41">
        <v>136309533</v>
      </c>
      <c r="K122" s="41">
        <f t="shared" si="8"/>
        <v>136310</v>
      </c>
      <c r="L122" s="41">
        <v>2145</v>
      </c>
      <c r="M122" s="41">
        <v>138455</v>
      </c>
      <c r="N122" s="42"/>
    </row>
    <row r="123" spans="1:229" x14ac:dyDescent="0.15">
      <c r="A123" s="35" t="s">
        <v>85</v>
      </c>
      <c r="B123" s="47">
        <v>346</v>
      </c>
      <c r="C123" s="47" t="s">
        <v>201</v>
      </c>
      <c r="D123" s="36" t="s">
        <v>187</v>
      </c>
      <c r="E123" s="37">
        <v>10065000</v>
      </c>
      <c r="F123" s="36" t="s">
        <v>111</v>
      </c>
      <c r="G123" s="39">
        <v>4.75</v>
      </c>
      <c r="H123" s="36" t="s">
        <v>164</v>
      </c>
      <c r="I123" s="39">
        <v>6.5</v>
      </c>
      <c r="J123" s="41">
        <v>5032500000</v>
      </c>
      <c r="K123" s="41">
        <f t="shared" si="8"/>
        <v>5032500</v>
      </c>
      <c r="L123" s="41">
        <v>58087</v>
      </c>
      <c r="M123" s="41">
        <v>5090587</v>
      </c>
      <c r="N123" s="42"/>
    </row>
    <row r="124" spans="1:229" x14ac:dyDescent="0.15">
      <c r="A124" s="35" t="s">
        <v>202</v>
      </c>
      <c r="B124" s="47">
        <v>346</v>
      </c>
      <c r="C124" s="47" t="s">
        <v>201</v>
      </c>
      <c r="D124" s="36" t="s">
        <v>187</v>
      </c>
      <c r="E124" s="37">
        <v>6435000</v>
      </c>
      <c r="F124" s="36" t="s">
        <v>113</v>
      </c>
      <c r="G124" s="39">
        <v>16</v>
      </c>
      <c r="H124" s="36" t="s">
        <v>164</v>
      </c>
      <c r="I124" s="39">
        <v>6.75</v>
      </c>
      <c r="J124" s="41">
        <v>11227059558</v>
      </c>
      <c r="K124" s="41">
        <f t="shared" si="8"/>
        <v>11227060</v>
      </c>
      <c r="L124" s="41">
        <v>419791</v>
      </c>
      <c r="M124" s="41">
        <v>11646851</v>
      </c>
      <c r="N124" s="42"/>
    </row>
    <row r="125" spans="1:229" x14ac:dyDescent="0.15">
      <c r="A125" s="35"/>
      <c r="B125" s="47"/>
      <c r="C125" s="47"/>
      <c r="D125" s="36"/>
      <c r="E125" s="37"/>
      <c r="F125" s="36"/>
      <c r="G125" s="39"/>
      <c r="H125" s="36"/>
      <c r="I125" s="39"/>
      <c r="J125" s="41"/>
      <c r="K125" s="41"/>
      <c r="L125" s="41"/>
      <c r="M125" s="41"/>
      <c r="N125" s="42"/>
    </row>
    <row r="126" spans="1:229" x14ac:dyDescent="0.15">
      <c r="A126" s="35" t="s">
        <v>94</v>
      </c>
      <c r="B126" s="47">
        <v>351</v>
      </c>
      <c r="C126" s="47" t="s">
        <v>203</v>
      </c>
      <c r="D126" s="36" t="s">
        <v>36</v>
      </c>
      <c r="E126" s="37">
        <v>400</v>
      </c>
      <c r="F126" s="36" t="s">
        <v>204</v>
      </c>
      <c r="G126" s="39">
        <v>6.5</v>
      </c>
      <c r="H126" s="36" t="s">
        <v>55</v>
      </c>
      <c r="I126" s="39">
        <v>20</v>
      </c>
      <c r="J126" s="41">
        <v>310992.3</v>
      </c>
      <c r="K126" s="41">
        <f>ROUND((J126*$C$8/1000),0)</f>
        <v>6465835</v>
      </c>
      <c r="L126" s="41">
        <v>44262</v>
      </c>
      <c r="M126" s="41">
        <v>6510097</v>
      </c>
      <c r="N126" s="42"/>
    </row>
    <row r="127" spans="1:229" x14ac:dyDescent="0.15">
      <c r="A127" s="35" t="s">
        <v>94</v>
      </c>
      <c r="B127" s="47">
        <v>351</v>
      </c>
      <c r="C127" s="47" t="s">
        <v>203</v>
      </c>
      <c r="D127" s="36" t="s">
        <v>36</v>
      </c>
      <c r="E127" s="37">
        <v>155</v>
      </c>
      <c r="F127" s="36" t="s">
        <v>205</v>
      </c>
      <c r="G127" s="39">
        <v>6.5</v>
      </c>
      <c r="H127" s="36" t="s">
        <v>55</v>
      </c>
      <c r="I127" s="39">
        <v>20</v>
      </c>
      <c r="J127" s="41">
        <v>120509.74</v>
      </c>
      <c r="K127" s="41">
        <f>ROUND((J127*$C$8/1000),0)</f>
        <v>2505516</v>
      </c>
      <c r="L127" s="41">
        <v>17151</v>
      </c>
      <c r="M127" s="41">
        <v>2522667</v>
      </c>
      <c r="N127" s="42"/>
    </row>
    <row r="128" spans="1:229" x14ac:dyDescent="0.15">
      <c r="A128" s="35" t="s">
        <v>206</v>
      </c>
      <c r="B128" s="47">
        <v>351</v>
      </c>
      <c r="C128" s="47" t="s">
        <v>203</v>
      </c>
      <c r="D128" s="36" t="s">
        <v>36</v>
      </c>
      <c r="E128" s="37">
        <v>21</v>
      </c>
      <c r="F128" s="36" t="s">
        <v>207</v>
      </c>
      <c r="G128" s="39">
        <v>5</v>
      </c>
      <c r="H128" s="36" t="s">
        <v>55</v>
      </c>
      <c r="I128" s="39">
        <v>5.5</v>
      </c>
      <c r="J128" s="41">
        <v>5431.63</v>
      </c>
      <c r="K128" s="41">
        <f>ROUND((J128*$C$8/1000),0)</f>
        <v>112929</v>
      </c>
      <c r="L128" s="41">
        <v>598</v>
      </c>
      <c r="M128" s="41">
        <v>113527</v>
      </c>
      <c r="N128" s="42"/>
    </row>
    <row r="129" spans="1:14" x14ac:dyDescent="0.15">
      <c r="A129" s="35" t="s">
        <v>108</v>
      </c>
      <c r="B129" s="47">
        <v>351</v>
      </c>
      <c r="C129" s="47" t="s">
        <v>203</v>
      </c>
      <c r="D129" s="36" t="s">
        <v>36</v>
      </c>
      <c r="E129" s="37">
        <v>60</v>
      </c>
      <c r="F129" s="36" t="s">
        <v>208</v>
      </c>
      <c r="G129" s="39">
        <v>6.5</v>
      </c>
      <c r="H129" s="36" t="s">
        <v>55</v>
      </c>
      <c r="I129" s="39">
        <v>20</v>
      </c>
      <c r="J129" s="41">
        <v>80921.119999999995</v>
      </c>
      <c r="K129" s="41">
        <f>ROUND((J129*$C$8/1000),0)</f>
        <v>1682429</v>
      </c>
      <c r="L129" s="41">
        <v>11518</v>
      </c>
      <c r="M129" s="41">
        <v>1693947</v>
      </c>
      <c r="N129" s="42"/>
    </row>
    <row r="130" spans="1:14" x14ac:dyDescent="0.15">
      <c r="A130" s="35" t="s">
        <v>108</v>
      </c>
      <c r="B130" s="47">
        <v>351</v>
      </c>
      <c r="C130" s="47" t="s">
        <v>203</v>
      </c>
      <c r="D130" s="36" t="s">
        <v>36</v>
      </c>
      <c r="E130" s="37">
        <v>2</v>
      </c>
      <c r="F130" s="36" t="s">
        <v>209</v>
      </c>
      <c r="G130" s="39">
        <v>6.5</v>
      </c>
      <c r="H130" s="36" t="s">
        <v>55</v>
      </c>
      <c r="I130" s="39">
        <v>21</v>
      </c>
      <c r="J130" s="41">
        <v>2697.37</v>
      </c>
      <c r="K130" s="41">
        <f>ROUND((J130*$C$8/1000),0)</f>
        <v>56081</v>
      </c>
      <c r="L130" s="41">
        <v>384</v>
      </c>
      <c r="M130" s="41">
        <v>56465</v>
      </c>
      <c r="N130" s="42"/>
    </row>
    <row r="131" spans="1:14" x14ac:dyDescent="0.15">
      <c r="A131" s="35" t="s">
        <v>210</v>
      </c>
      <c r="B131" s="47">
        <v>351</v>
      </c>
      <c r="C131" s="47" t="s">
        <v>211</v>
      </c>
      <c r="D131" s="36" t="s">
        <v>36</v>
      </c>
      <c r="E131" s="37">
        <v>160</v>
      </c>
      <c r="F131" s="36" t="s">
        <v>212</v>
      </c>
      <c r="G131" s="39">
        <v>5.3</v>
      </c>
      <c r="H131" s="36" t="s">
        <v>55</v>
      </c>
      <c r="I131" s="39">
        <v>6</v>
      </c>
      <c r="J131" s="41">
        <v>35181.589999999997</v>
      </c>
      <c r="K131" s="41">
        <f t="shared" ref="K131:K148" si="9">ROUND((J131*$C$8/1000),0)</f>
        <v>731460</v>
      </c>
      <c r="L131" s="41">
        <v>4103</v>
      </c>
      <c r="M131" s="41">
        <v>735563</v>
      </c>
      <c r="N131" s="42"/>
    </row>
    <row r="132" spans="1:14" x14ac:dyDescent="0.15">
      <c r="A132" s="35" t="s">
        <v>210</v>
      </c>
      <c r="B132" s="47">
        <v>351</v>
      </c>
      <c r="C132" s="47" t="s">
        <v>211</v>
      </c>
      <c r="D132" s="36" t="s">
        <v>36</v>
      </c>
      <c r="E132" s="37">
        <v>60</v>
      </c>
      <c r="F132" s="36" t="s">
        <v>213</v>
      </c>
      <c r="G132" s="39">
        <v>5.3</v>
      </c>
      <c r="H132" s="36" t="s">
        <v>55</v>
      </c>
      <c r="I132" s="39">
        <v>6</v>
      </c>
      <c r="J132" s="41">
        <v>13192.88</v>
      </c>
      <c r="K132" s="41">
        <f t="shared" si="9"/>
        <v>274293</v>
      </c>
      <c r="L132" s="41">
        <v>1539</v>
      </c>
      <c r="M132" s="41">
        <v>275832</v>
      </c>
      <c r="N132" s="42"/>
    </row>
    <row r="133" spans="1:14" x14ac:dyDescent="0.15">
      <c r="A133" s="35" t="s">
        <v>210</v>
      </c>
      <c r="B133" s="47">
        <v>351</v>
      </c>
      <c r="C133" s="47" t="s">
        <v>211</v>
      </c>
      <c r="D133" s="36" t="s">
        <v>36</v>
      </c>
      <c r="E133" s="37">
        <v>600</v>
      </c>
      <c r="F133" s="36" t="s">
        <v>214</v>
      </c>
      <c r="G133" s="39">
        <v>6.5</v>
      </c>
      <c r="H133" s="36" t="s">
        <v>55</v>
      </c>
      <c r="I133" s="39">
        <v>22.5</v>
      </c>
      <c r="J133" s="41">
        <v>534512.18000000005</v>
      </c>
      <c r="K133" s="41">
        <f t="shared" si="9"/>
        <v>11113032</v>
      </c>
      <c r="L133" s="41">
        <v>76076</v>
      </c>
      <c r="M133" s="41">
        <v>11189108</v>
      </c>
      <c r="N133" s="42"/>
    </row>
    <row r="134" spans="1:14" x14ac:dyDescent="0.15">
      <c r="A134" s="35" t="s">
        <v>210</v>
      </c>
      <c r="B134" s="47">
        <v>351</v>
      </c>
      <c r="C134" s="47" t="s">
        <v>211</v>
      </c>
      <c r="D134" s="36" t="s">
        <v>36</v>
      </c>
      <c r="E134" s="37">
        <v>129</v>
      </c>
      <c r="F134" s="36" t="s">
        <v>215</v>
      </c>
      <c r="G134" s="39">
        <v>6.5</v>
      </c>
      <c r="H134" s="36" t="s">
        <v>55</v>
      </c>
      <c r="I134" s="39">
        <v>22.5</v>
      </c>
      <c r="J134" s="41">
        <v>114920.62</v>
      </c>
      <c r="K134" s="41">
        <f t="shared" si="9"/>
        <v>2389312</v>
      </c>
      <c r="L134" s="41">
        <v>16356</v>
      </c>
      <c r="M134" s="41">
        <v>2405668</v>
      </c>
      <c r="N134" s="42"/>
    </row>
    <row r="135" spans="1:14" x14ac:dyDescent="0.15">
      <c r="A135" s="35" t="s">
        <v>216</v>
      </c>
      <c r="B135" s="47">
        <v>351</v>
      </c>
      <c r="C135" s="47" t="s">
        <v>211</v>
      </c>
      <c r="D135" s="36" t="s">
        <v>36</v>
      </c>
      <c r="E135" s="37">
        <v>82</v>
      </c>
      <c r="F135" s="36" t="s">
        <v>217</v>
      </c>
      <c r="G135" s="39">
        <v>6.5</v>
      </c>
      <c r="H135" s="36" t="s">
        <v>55</v>
      </c>
      <c r="I135" s="39">
        <v>22.5</v>
      </c>
      <c r="J135" s="41">
        <v>108864.7</v>
      </c>
      <c r="K135" s="41">
        <f t="shared" si="9"/>
        <v>2263404</v>
      </c>
      <c r="L135" s="41">
        <v>15494</v>
      </c>
      <c r="M135" s="41">
        <v>2278898</v>
      </c>
      <c r="N135" s="42"/>
    </row>
    <row r="136" spans="1:14" x14ac:dyDescent="0.15">
      <c r="A136" s="35" t="s">
        <v>216</v>
      </c>
      <c r="B136" s="47">
        <v>351</v>
      </c>
      <c r="C136" s="47" t="s">
        <v>211</v>
      </c>
      <c r="D136" s="36" t="s">
        <v>36</v>
      </c>
      <c r="E136" s="37">
        <v>7</v>
      </c>
      <c r="F136" s="36" t="s">
        <v>218</v>
      </c>
      <c r="G136" s="39">
        <v>6.5</v>
      </c>
      <c r="H136" s="36" t="s">
        <v>55</v>
      </c>
      <c r="I136" s="39">
        <v>22.5</v>
      </c>
      <c r="J136" s="41">
        <v>9293.33</v>
      </c>
      <c r="K136" s="41">
        <f t="shared" si="9"/>
        <v>193217</v>
      </c>
      <c r="L136" s="41">
        <v>1323</v>
      </c>
      <c r="M136" s="41">
        <v>194540</v>
      </c>
      <c r="N136" s="42"/>
    </row>
    <row r="137" spans="1:14" x14ac:dyDescent="0.15">
      <c r="A137" s="35" t="s">
        <v>219</v>
      </c>
      <c r="B137" s="47">
        <v>351</v>
      </c>
      <c r="C137" s="47" t="s">
        <v>220</v>
      </c>
      <c r="D137" s="36" t="s">
        <v>36</v>
      </c>
      <c r="E137" s="37">
        <v>255</v>
      </c>
      <c r="F137" s="36" t="s">
        <v>221</v>
      </c>
      <c r="G137" s="39">
        <v>4</v>
      </c>
      <c r="H137" s="47" t="s">
        <v>63</v>
      </c>
      <c r="I137" s="39">
        <v>5.75</v>
      </c>
      <c r="J137" s="41">
        <v>77605.75</v>
      </c>
      <c r="K137" s="41">
        <f t="shared" si="9"/>
        <v>1613500</v>
      </c>
      <c r="L137" s="41">
        <v>6870</v>
      </c>
      <c r="M137" s="41">
        <v>1620370</v>
      </c>
      <c r="N137" s="42"/>
    </row>
    <row r="138" spans="1:14" x14ac:dyDescent="0.15">
      <c r="A138" s="35" t="s">
        <v>219</v>
      </c>
      <c r="B138" s="47">
        <v>351</v>
      </c>
      <c r="C138" s="47" t="s">
        <v>220</v>
      </c>
      <c r="D138" s="36" t="s">
        <v>36</v>
      </c>
      <c r="E138" s="37">
        <v>69</v>
      </c>
      <c r="F138" s="36" t="s">
        <v>222</v>
      </c>
      <c r="G138" s="39">
        <v>4</v>
      </c>
      <c r="H138" s="47" t="s">
        <v>63</v>
      </c>
      <c r="I138" s="39">
        <v>5.75</v>
      </c>
      <c r="J138" s="41">
        <v>20999.46</v>
      </c>
      <c r="K138" s="41">
        <f t="shared" si="9"/>
        <v>436599</v>
      </c>
      <c r="L138" s="41">
        <v>1859</v>
      </c>
      <c r="M138" s="41">
        <v>438458</v>
      </c>
      <c r="N138" s="42"/>
    </row>
    <row r="139" spans="1:14" x14ac:dyDescent="0.15">
      <c r="A139" s="35" t="s">
        <v>223</v>
      </c>
      <c r="B139" s="47">
        <v>351</v>
      </c>
      <c r="C139" s="47" t="s">
        <v>220</v>
      </c>
      <c r="D139" s="36" t="s">
        <v>36</v>
      </c>
      <c r="E139" s="37">
        <v>305</v>
      </c>
      <c r="F139" s="36" t="s">
        <v>224</v>
      </c>
      <c r="G139" s="39">
        <v>6</v>
      </c>
      <c r="H139" s="47" t="s">
        <v>63</v>
      </c>
      <c r="I139" s="39">
        <v>22.5</v>
      </c>
      <c r="J139" s="41">
        <v>337895.54</v>
      </c>
      <c r="K139" s="41">
        <f t="shared" si="9"/>
        <v>7025179</v>
      </c>
      <c r="L139" s="41">
        <v>44487</v>
      </c>
      <c r="M139" s="41">
        <v>7069666</v>
      </c>
      <c r="N139" s="42"/>
    </row>
    <row r="140" spans="1:14" x14ac:dyDescent="0.15">
      <c r="A140" s="35" t="s">
        <v>223</v>
      </c>
      <c r="B140" s="47">
        <v>351</v>
      </c>
      <c r="C140" s="47" t="s">
        <v>220</v>
      </c>
      <c r="D140" s="36" t="s">
        <v>36</v>
      </c>
      <c r="E140" s="37">
        <v>77</v>
      </c>
      <c r="F140" s="36" t="s">
        <v>225</v>
      </c>
      <c r="G140" s="39">
        <v>6</v>
      </c>
      <c r="H140" s="47" t="s">
        <v>63</v>
      </c>
      <c r="I140" s="39">
        <v>22.5</v>
      </c>
      <c r="J140" s="41">
        <v>85305.24</v>
      </c>
      <c r="K140" s="41">
        <f t="shared" si="9"/>
        <v>1773580</v>
      </c>
      <c r="L140" s="41">
        <v>11231</v>
      </c>
      <c r="M140" s="41">
        <v>1784811</v>
      </c>
      <c r="N140" s="42"/>
    </row>
    <row r="141" spans="1:14" x14ac:dyDescent="0.15">
      <c r="A141" s="35" t="s">
        <v>223</v>
      </c>
      <c r="B141" s="47">
        <v>351</v>
      </c>
      <c r="C141" s="47" t="s">
        <v>220</v>
      </c>
      <c r="D141" s="36" t="s">
        <v>36</v>
      </c>
      <c r="E141" s="37">
        <v>29</v>
      </c>
      <c r="F141" s="36" t="s">
        <v>226</v>
      </c>
      <c r="G141" s="39">
        <v>6</v>
      </c>
      <c r="H141" s="47" t="s">
        <v>63</v>
      </c>
      <c r="I141" s="39">
        <v>25.5</v>
      </c>
      <c r="J141" s="41">
        <v>36434.49</v>
      </c>
      <c r="K141" s="41">
        <f t="shared" si="9"/>
        <v>757509</v>
      </c>
      <c r="L141" s="41">
        <v>4797</v>
      </c>
      <c r="M141" s="41">
        <v>762306</v>
      </c>
      <c r="N141" s="42"/>
    </row>
    <row r="142" spans="1:14" x14ac:dyDescent="0.15">
      <c r="A142" s="35" t="s">
        <v>227</v>
      </c>
      <c r="B142" s="47">
        <v>351</v>
      </c>
      <c r="C142" s="47" t="s">
        <v>220</v>
      </c>
      <c r="D142" s="36" t="s">
        <v>36</v>
      </c>
      <c r="E142" s="37">
        <v>29</v>
      </c>
      <c r="F142" s="36" t="s">
        <v>228</v>
      </c>
      <c r="G142" s="39">
        <v>4.5</v>
      </c>
      <c r="H142" s="47" t="s">
        <v>63</v>
      </c>
      <c r="I142" s="39">
        <v>26</v>
      </c>
      <c r="J142" s="41">
        <v>34456.42</v>
      </c>
      <c r="K142" s="41">
        <f t="shared" si="9"/>
        <v>716383</v>
      </c>
      <c r="L142" s="41">
        <v>3424</v>
      </c>
      <c r="M142" s="41">
        <v>719807</v>
      </c>
      <c r="N142" s="42"/>
    </row>
    <row r="143" spans="1:14" x14ac:dyDescent="0.15">
      <c r="A143" s="35" t="s">
        <v>229</v>
      </c>
      <c r="B143" s="47">
        <v>351</v>
      </c>
      <c r="C143" s="47" t="s">
        <v>230</v>
      </c>
      <c r="D143" s="36" t="s">
        <v>36</v>
      </c>
      <c r="E143" s="37">
        <v>205</v>
      </c>
      <c r="F143" s="36" t="s">
        <v>231</v>
      </c>
      <c r="G143" s="39">
        <v>4</v>
      </c>
      <c r="H143" s="47" t="s">
        <v>63</v>
      </c>
      <c r="I143" s="39">
        <v>5.75</v>
      </c>
      <c r="J143" s="41">
        <v>70594.7</v>
      </c>
      <c r="K143" s="41">
        <f t="shared" si="9"/>
        <v>1467733</v>
      </c>
      <c r="L143" s="41">
        <v>6250</v>
      </c>
      <c r="M143" s="41">
        <v>1473983</v>
      </c>
      <c r="N143" s="42"/>
    </row>
    <row r="144" spans="1:14" x14ac:dyDescent="0.15">
      <c r="A144" s="35" t="s">
        <v>229</v>
      </c>
      <c r="B144" s="47">
        <v>351</v>
      </c>
      <c r="C144" s="47" t="s">
        <v>230</v>
      </c>
      <c r="D144" s="36" t="s">
        <v>36</v>
      </c>
      <c r="E144" s="37">
        <v>57</v>
      </c>
      <c r="F144" s="36" t="s">
        <v>232</v>
      </c>
      <c r="G144" s="39">
        <v>4</v>
      </c>
      <c r="H144" s="47" t="s">
        <v>63</v>
      </c>
      <c r="I144" s="39">
        <v>5.75</v>
      </c>
      <c r="J144" s="41">
        <v>19628.939999999999</v>
      </c>
      <c r="K144" s="41">
        <f t="shared" si="9"/>
        <v>408105</v>
      </c>
      <c r="L144" s="41">
        <v>1737</v>
      </c>
      <c r="M144" s="41">
        <v>409842</v>
      </c>
      <c r="N144" s="42"/>
    </row>
    <row r="145" spans="1:14" x14ac:dyDescent="0.15">
      <c r="A145" s="35" t="s">
        <v>233</v>
      </c>
      <c r="B145" s="47">
        <v>351</v>
      </c>
      <c r="C145" s="47" t="s">
        <v>230</v>
      </c>
      <c r="D145" s="36" t="s">
        <v>36</v>
      </c>
      <c r="E145" s="37">
        <v>270</v>
      </c>
      <c r="F145" s="36" t="s">
        <v>234</v>
      </c>
      <c r="G145" s="39">
        <v>5.6</v>
      </c>
      <c r="H145" s="47" t="s">
        <v>63</v>
      </c>
      <c r="I145" s="39">
        <v>19.75</v>
      </c>
      <c r="J145" s="41">
        <v>291380.81</v>
      </c>
      <c r="K145" s="41">
        <f t="shared" si="9"/>
        <v>6058093</v>
      </c>
      <c r="L145" s="41">
        <v>35865</v>
      </c>
      <c r="M145" s="41">
        <v>6093958</v>
      </c>
      <c r="N145" s="42"/>
    </row>
    <row r="146" spans="1:14" x14ac:dyDescent="0.15">
      <c r="A146" s="35" t="s">
        <v>235</v>
      </c>
      <c r="B146" s="47">
        <v>351</v>
      </c>
      <c r="C146" s="47" t="s">
        <v>230</v>
      </c>
      <c r="D146" s="36" t="s">
        <v>36</v>
      </c>
      <c r="E146" s="37">
        <v>69</v>
      </c>
      <c r="F146" s="36" t="s">
        <v>236</v>
      </c>
      <c r="G146" s="39">
        <v>5.6</v>
      </c>
      <c r="H146" s="47" t="s">
        <v>63</v>
      </c>
      <c r="I146" s="39">
        <v>19.75</v>
      </c>
      <c r="J146" s="41">
        <v>74464.22</v>
      </c>
      <c r="K146" s="41">
        <f t="shared" si="9"/>
        <v>1548184</v>
      </c>
      <c r="L146" s="41">
        <v>9166</v>
      </c>
      <c r="M146" s="41">
        <v>1557350</v>
      </c>
      <c r="N146" s="42"/>
    </row>
    <row r="147" spans="1:14" x14ac:dyDescent="0.15">
      <c r="A147" s="35" t="s">
        <v>237</v>
      </c>
      <c r="B147" s="47">
        <v>351</v>
      </c>
      <c r="C147" s="47" t="s">
        <v>230</v>
      </c>
      <c r="D147" s="36" t="s">
        <v>36</v>
      </c>
      <c r="E147" s="37">
        <v>20</v>
      </c>
      <c r="F147" s="36" t="s">
        <v>238</v>
      </c>
      <c r="G147" s="39">
        <v>6</v>
      </c>
      <c r="H147" s="47" t="s">
        <v>63</v>
      </c>
      <c r="I147" s="39">
        <v>25.25</v>
      </c>
      <c r="J147" s="41">
        <v>24643.89</v>
      </c>
      <c r="K147" s="41">
        <f t="shared" si="9"/>
        <v>512371</v>
      </c>
      <c r="L147" s="41">
        <v>3244</v>
      </c>
      <c r="M147" s="41">
        <v>515615</v>
      </c>
      <c r="N147" s="42"/>
    </row>
    <row r="148" spans="1:14" x14ac:dyDescent="0.15">
      <c r="A148" s="35" t="s">
        <v>233</v>
      </c>
      <c r="B148" s="47">
        <v>351</v>
      </c>
      <c r="C148" s="47" t="s">
        <v>230</v>
      </c>
      <c r="D148" s="36" t="s">
        <v>36</v>
      </c>
      <c r="E148" s="37">
        <v>46</v>
      </c>
      <c r="F148" s="36" t="s">
        <v>239</v>
      </c>
      <c r="G148" s="39">
        <v>4.5</v>
      </c>
      <c r="H148" s="47" t="s">
        <v>63</v>
      </c>
      <c r="I148" s="39">
        <v>25.75</v>
      </c>
      <c r="J148" s="41">
        <v>53858.95</v>
      </c>
      <c r="K148" s="41">
        <f t="shared" si="9"/>
        <v>1119780</v>
      </c>
      <c r="L148" s="41">
        <v>5353</v>
      </c>
      <c r="M148" s="41">
        <v>1125133</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324911.34999999998</v>
      </c>
      <c r="K150" s="41">
        <f>ROUND((J150*$C$8/1000),0)</f>
        <v>6755225</v>
      </c>
      <c r="L150" s="41">
        <v>27521</v>
      </c>
      <c r="M150" s="41">
        <v>6782746</v>
      </c>
      <c r="N150" s="42"/>
    </row>
    <row r="151" spans="1:14" x14ac:dyDescent="0.15">
      <c r="A151" s="35" t="s">
        <v>94</v>
      </c>
      <c r="B151" s="47">
        <v>363</v>
      </c>
      <c r="C151" s="47" t="s">
        <v>240</v>
      </c>
      <c r="D151" s="36" t="s">
        <v>36</v>
      </c>
      <c r="E151" s="37">
        <v>96</v>
      </c>
      <c r="F151" s="36" t="s">
        <v>242</v>
      </c>
      <c r="G151" s="39">
        <v>5</v>
      </c>
      <c r="H151" s="47" t="s">
        <v>164</v>
      </c>
      <c r="I151" s="39">
        <v>17.5</v>
      </c>
      <c r="J151" s="41">
        <v>77978.73</v>
      </c>
      <c r="K151" s="41">
        <f>ROUND((J151*$C$8/1000),0)</f>
        <v>1621254</v>
      </c>
      <c r="L151" s="41">
        <v>6605</v>
      </c>
      <c r="M151" s="41">
        <v>1627859</v>
      </c>
      <c r="N151" s="42"/>
    </row>
    <row r="152" spans="1:14" x14ac:dyDescent="0.15">
      <c r="A152" s="35" t="s">
        <v>206</v>
      </c>
      <c r="B152" s="47">
        <v>363</v>
      </c>
      <c r="C152" s="47" t="s">
        <v>240</v>
      </c>
      <c r="D152" s="36" t="s">
        <v>36</v>
      </c>
      <c r="E152" s="48">
        <v>1E-3</v>
      </c>
      <c r="F152" s="36" t="s">
        <v>243</v>
      </c>
      <c r="G152" s="39">
        <v>0</v>
      </c>
      <c r="H152" s="47" t="s">
        <v>164</v>
      </c>
      <c r="I152" s="39">
        <v>17.5</v>
      </c>
      <c r="J152" s="41">
        <v>1</v>
      </c>
      <c r="K152" s="41">
        <f>ROUND((J152*$C$8/1000),0)</f>
        <v>21</v>
      </c>
      <c r="L152" s="41">
        <v>0</v>
      </c>
      <c r="M152" s="41">
        <v>21</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f>ROUND((J153/1000),0)</f>
        <v>6350000</v>
      </c>
      <c r="L153" s="41">
        <v>78910</v>
      </c>
      <c r="M153" s="41">
        <v>6428910</v>
      </c>
      <c r="N153" s="42"/>
    </row>
    <row r="154" spans="1:14" x14ac:dyDescent="0.15">
      <c r="A154" s="35" t="s">
        <v>247</v>
      </c>
      <c r="B154" s="47">
        <v>365</v>
      </c>
      <c r="C154" s="47" t="s">
        <v>245</v>
      </c>
      <c r="D154" s="36" t="s">
        <v>187</v>
      </c>
      <c r="E154" s="37">
        <v>50</v>
      </c>
      <c r="F154" s="36" t="s">
        <v>113</v>
      </c>
      <c r="G154" s="39" t="s">
        <v>246</v>
      </c>
      <c r="H154" s="47" t="s">
        <v>164</v>
      </c>
      <c r="I154" s="39">
        <v>6.25</v>
      </c>
      <c r="J154" s="41">
        <v>69112</v>
      </c>
      <c r="K154" s="41">
        <f>ROUND((J154/1000),0)</f>
        <v>69</v>
      </c>
      <c r="L154" s="41">
        <v>1</v>
      </c>
      <c r="M154" s="41">
        <v>70</v>
      </c>
      <c r="N154" s="42"/>
    </row>
    <row r="155" spans="1:14" x14ac:dyDescent="0.15">
      <c r="A155" s="35" t="s">
        <v>60</v>
      </c>
      <c r="B155" s="47">
        <v>367</v>
      </c>
      <c r="C155" s="47" t="s">
        <v>248</v>
      </c>
      <c r="D155" s="36" t="s">
        <v>36</v>
      </c>
      <c r="E155" s="37">
        <v>321.5</v>
      </c>
      <c r="F155" s="36" t="s">
        <v>249</v>
      </c>
      <c r="G155" s="39">
        <v>5.5</v>
      </c>
      <c r="H155" s="47" t="s">
        <v>63</v>
      </c>
      <c r="I155" s="39">
        <v>19</v>
      </c>
      <c r="J155" s="41">
        <v>243615</v>
      </c>
      <c r="K155" s="41">
        <f>ROUND((J155*$C$8/1000),0)</f>
        <v>5064995</v>
      </c>
      <c r="L155" s="41">
        <v>45501</v>
      </c>
      <c r="M155" s="41">
        <v>5110496</v>
      </c>
      <c r="N155" s="42"/>
    </row>
    <row r="156" spans="1:14" x14ac:dyDescent="0.15">
      <c r="A156" s="35" t="s">
        <v>60</v>
      </c>
      <c r="B156" s="47">
        <v>367</v>
      </c>
      <c r="C156" s="47" t="s">
        <v>248</v>
      </c>
      <c r="D156" s="36" t="s">
        <v>36</v>
      </c>
      <c r="E156" s="37">
        <v>452.5</v>
      </c>
      <c r="F156" s="36" t="s">
        <v>250</v>
      </c>
      <c r="G156" s="39">
        <v>5.9</v>
      </c>
      <c r="H156" s="47" t="s">
        <v>63</v>
      </c>
      <c r="I156" s="39">
        <v>21.5</v>
      </c>
      <c r="J156" s="41">
        <v>396720</v>
      </c>
      <c r="K156" s="41">
        <f>ROUND((J156*$C$8/1000),0)</f>
        <v>8248198</v>
      </c>
      <c r="L156" s="41">
        <v>79372</v>
      </c>
      <c r="M156" s="41">
        <v>8327570</v>
      </c>
      <c r="N156" s="42"/>
    </row>
    <row r="157" spans="1:14" x14ac:dyDescent="0.15">
      <c r="A157" s="35" t="s">
        <v>64</v>
      </c>
      <c r="B157" s="47">
        <v>367</v>
      </c>
      <c r="C157" s="47" t="s">
        <v>248</v>
      </c>
      <c r="D157" s="36" t="s">
        <v>36</v>
      </c>
      <c r="E157" s="37">
        <v>31</v>
      </c>
      <c r="F157" s="36" t="s">
        <v>251</v>
      </c>
      <c r="G157" s="39">
        <v>6.3</v>
      </c>
      <c r="H157" s="47" t="s">
        <v>63</v>
      </c>
      <c r="I157" s="39">
        <v>21.5</v>
      </c>
      <c r="J157" s="41">
        <v>40191</v>
      </c>
      <c r="K157" s="41">
        <f>ROUND((J157*$C$8/1000),0)</f>
        <v>835610</v>
      </c>
      <c r="L157" s="41">
        <v>8574</v>
      </c>
      <c r="M157" s="41">
        <v>844184</v>
      </c>
      <c r="N157" s="42"/>
    </row>
    <row r="158" spans="1:14" x14ac:dyDescent="0.15">
      <c r="A158" s="35" t="s">
        <v>64</v>
      </c>
      <c r="B158" s="47">
        <v>367</v>
      </c>
      <c r="C158" s="47" t="s">
        <v>248</v>
      </c>
      <c r="D158" s="36" t="s">
        <v>36</v>
      </c>
      <c r="E158" s="37">
        <v>51.8</v>
      </c>
      <c r="F158" s="36" t="s">
        <v>252</v>
      </c>
      <c r="G158" s="39">
        <v>6.3</v>
      </c>
      <c r="H158" s="47" t="s">
        <v>63</v>
      </c>
      <c r="I158" s="39">
        <v>21.5</v>
      </c>
      <c r="J158" s="41">
        <v>67158</v>
      </c>
      <c r="K158" s="41">
        <f>ROUND((J158*$C$8/1000),0)</f>
        <v>1396281</v>
      </c>
      <c r="L158" s="41">
        <v>14326</v>
      </c>
      <c r="M158" s="41">
        <v>1410607</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124</v>
      </c>
      <c r="B160" s="47">
        <v>373</v>
      </c>
      <c r="C160" s="47" t="s">
        <v>257</v>
      </c>
      <c r="D160" s="36" t="s">
        <v>187</v>
      </c>
      <c r="E160" s="37">
        <v>8400000</v>
      </c>
      <c r="F160" s="36" t="s">
        <v>258</v>
      </c>
      <c r="G160" s="39">
        <v>6</v>
      </c>
      <c r="H160" s="47" t="s">
        <v>164</v>
      </c>
      <c r="I160" s="39">
        <v>6</v>
      </c>
      <c r="J160" s="41">
        <v>8400000000</v>
      </c>
      <c r="K160" s="41">
        <f>ROUND((J160/1000),0)</f>
        <v>8400000</v>
      </c>
      <c r="L160" s="41">
        <v>102591</v>
      </c>
      <c r="M160" s="41">
        <v>8502591</v>
      </c>
      <c r="N160" s="51"/>
    </row>
    <row r="161" spans="1:14" x14ac:dyDescent="0.15">
      <c r="A161" s="35" t="s">
        <v>259</v>
      </c>
      <c r="B161" s="47">
        <v>373</v>
      </c>
      <c r="C161" s="47" t="s">
        <v>257</v>
      </c>
      <c r="D161" s="36" t="s">
        <v>187</v>
      </c>
      <c r="E161" s="37">
        <v>3100000</v>
      </c>
      <c r="F161" s="36" t="s">
        <v>260</v>
      </c>
      <c r="G161" s="39">
        <v>6.5</v>
      </c>
      <c r="H161" s="47" t="s">
        <v>164</v>
      </c>
      <c r="I161" s="39">
        <v>6.25</v>
      </c>
      <c r="J161" s="41">
        <v>3100000000</v>
      </c>
      <c r="K161" s="41">
        <f>ROUND((J161/1000),0)</f>
        <v>3100000</v>
      </c>
      <c r="L161" s="41">
        <v>877595</v>
      </c>
      <c r="M161" s="41">
        <v>3977595</v>
      </c>
      <c r="N161" s="42"/>
    </row>
    <row r="162" spans="1:14" x14ac:dyDescent="0.15">
      <c r="A162" s="35" t="s">
        <v>261</v>
      </c>
      <c r="B162" s="47">
        <v>379</v>
      </c>
      <c r="C162" s="47" t="s">
        <v>262</v>
      </c>
      <c r="D162" s="36" t="s">
        <v>36</v>
      </c>
      <c r="E162" s="37">
        <v>1148</v>
      </c>
      <c r="F162" s="36" t="s">
        <v>173</v>
      </c>
      <c r="G162" s="39">
        <v>5.2</v>
      </c>
      <c r="H162" s="47" t="s">
        <v>116</v>
      </c>
      <c r="I162" s="39">
        <v>11.5</v>
      </c>
      <c r="J162" s="41"/>
      <c r="K162" s="41"/>
      <c r="L162" s="41"/>
      <c r="M162" s="41"/>
      <c r="N162" s="42"/>
    </row>
    <row r="163" spans="1:14" x14ac:dyDescent="0.15">
      <c r="A163" s="35" t="s">
        <v>261</v>
      </c>
      <c r="B163" s="47">
        <v>379</v>
      </c>
      <c r="C163" s="47" t="s">
        <v>262</v>
      </c>
      <c r="D163" s="36" t="s">
        <v>36</v>
      </c>
      <c r="E163" s="48">
        <v>1E-3</v>
      </c>
      <c r="F163" s="36" t="s">
        <v>263</v>
      </c>
      <c r="G163" s="39">
        <v>0</v>
      </c>
      <c r="H163" s="36" t="s">
        <v>116</v>
      </c>
      <c r="I163" s="39">
        <v>11.5</v>
      </c>
      <c r="J163" s="41"/>
      <c r="K163" s="41"/>
      <c r="L163" s="41"/>
      <c r="M163" s="41"/>
      <c r="N163" s="42"/>
    </row>
    <row r="164" spans="1:14" x14ac:dyDescent="0.15">
      <c r="A164" s="35" t="s">
        <v>165</v>
      </c>
      <c r="B164" s="47">
        <v>383</v>
      </c>
      <c r="C164" s="47" t="s">
        <v>220</v>
      </c>
      <c r="D164" s="36" t="s">
        <v>36</v>
      </c>
      <c r="E164" s="37">
        <v>1250</v>
      </c>
      <c r="F164" s="36" t="s">
        <v>105</v>
      </c>
      <c r="G164" s="39">
        <v>4.5</v>
      </c>
      <c r="H164" s="47" t="s">
        <v>55</v>
      </c>
      <c r="I164" s="39">
        <v>22</v>
      </c>
      <c r="J164" s="41">
        <v>660505</v>
      </c>
      <c r="K164" s="41">
        <f t="shared" ref="K164:K169" si="10">ROUND((J164*$C$8/1000),0)</f>
        <v>13732546</v>
      </c>
      <c r="L164" s="41">
        <v>7187</v>
      </c>
      <c r="M164" s="41">
        <v>13739733</v>
      </c>
      <c r="N164" s="42"/>
    </row>
    <row r="165" spans="1:14" x14ac:dyDescent="0.15">
      <c r="A165" s="35" t="s">
        <v>169</v>
      </c>
      <c r="B165" s="47">
        <v>383</v>
      </c>
      <c r="C165" s="47" t="s">
        <v>220</v>
      </c>
      <c r="D165" s="36" t="s">
        <v>36</v>
      </c>
      <c r="E165" s="48">
        <v>161</v>
      </c>
      <c r="F165" s="36" t="s">
        <v>56</v>
      </c>
      <c r="G165" s="39">
        <v>6</v>
      </c>
      <c r="H165" s="47" t="s">
        <v>55</v>
      </c>
      <c r="I165" s="39">
        <v>22</v>
      </c>
      <c r="J165" s="41">
        <v>198384</v>
      </c>
      <c r="K165" s="41">
        <f t="shared" si="10"/>
        <v>4124598</v>
      </c>
      <c r="L165" s="41">
        <v>51219</v>
      </c>
      <c r="M165" s="41">
        <v>4175817</v>
      </c>
      <c r="N165" s="42"/>
    </row>
    <row r="166" spans="1:14" x14ac:dyDescent="0.15">
      <c r="A166" s="35" t="s">
        <v>67</v>
      </c>
      <c r="B166" s="47">
        <v>392</v>
      </c>
      <c r="C166" s="47" t="s">
        <v>264</v>
      </c>
      <c r="D166" s="36" t="s">
        <v>36</v>
      </c>
      <c r="E166" s="37">
        <v>240</v>
      </c>
      <c r="F166" s="36" t="s">
        <v>254</v>
      </c>
      <c r="G166" s="39">
        <v>3.5</v>
      </c>
      <c r="H166" s="47" t="s">
        <v>55</v>
      </c>
      <c r="I166" s="39">
        <v>7</v>
      </c>
      <c r="J166" s="41">
        <v>125371.97</v>
      </c>
      <c r="K166" s="41">
        <f t="shared" si="10"/>
        <v>2606606</v>
      </c>
      <c r="L166" s="41">
        <v>22269</v>
      </c>
      <c r="M166" s="41">
        <v>2628875</v>
      </c>
      <c r="N166" s="42"/>
    </row>
    <row r="167" spans="1:14" x14ac:dyDescent="0.15">
      <c r="A167" s="35" t="s">
        <v>265</v>
      </c>
      <c r="B167" s="47">
        <v>392</v>
      </c>
      <c r="C167" s="47" t="s">
        <v>264</v>
      </c>
      <c r="D167" s="36" t="s">
        <v>36</v>
      </c>
      <c r="E167" s="37">
        <v>245</v>
      </c>
      <c r="F167" s="36" t="s">
        <v>251</v>
      </c>
      <c r="G167" s="39">
        <v>4.5</v>
      </c>
      <c r="H167" s="47" t="s">
        <v>55</v>
      </c>
      <c r="I167" s="39">
        <v>11</v>
      </c>
      <c r="J167" s="41">
        <v>132261.94</v>
      </c>
      <c r="K167" s="41">
        <f t="shared" si="10"/>
        <v>2749855</v>
      </c>
      <c r="L167" s="41">
        <v>0</v>
      </c>
      <c r="M167" s="41">
        <v>2749855</v>
      </c>
      <c r="N167" s="42"/>
    </row>
    <row r="168" spans="1:14" x14ac:dyDescent="0.15">
      <c r="A168" s="35" t="s">
        <v>265</v>
      </c>
      <c r="B168" s="47">
        <v>392</v>
      </c>
      <c r="C168" s="47" t="s">
        <v>264</v>
      </c>
      <c r="D168" s="36" t="s">
        <v>36</v>
      </c>
      <c r="E168" s="52" t="s">
        <v>266</v>
      </c>
      <c r="F168" s="36" t="s">
        <v>267</v>
      </c>
      <c r="G168" s="39">
        <v>4.5</v>
      </c>
      <c r="H168" s="47" t="s">
        <v>55</v>
      </c>
      <c r="I168" s="39">
        <v>11</v>
      </c>
      <c r="J168" s="41">
        <v>215.26</v>
      </c>
      <c r="K168" s="41">
        <f t="shared" si="10"/>
        <v>4475</v>
      </c>
      <c r="L168" s="41">
        <v>0</v>
      </c>
      <c r="M168" s="41">
        <v>4475</v>
      </c>
      <c r="N168" s="42"/>
    </row>
    <row r="169" spans="1:14" x14ac:dyDescent="0.15">
      <c r="A169" s="35" t="s">
        <v>265</v>
      </c>
      <c r="B169" s="47">
        <v>392</v>
      </c>
      <c r="C169" s="47" t="s">
        <v>264</v>
      </c>
      <c r="D169" s="36" t="s">
        <v>36</v>
      </c>
      <c r="E169" s="52" t="s">
        <v>266</v>
      </c>
      <c r="F169" s="36" t="s">
        <v>268</v>
      </c>
      <c r="G169" s="39">
        <v>5</v>
      </c>
      <c r="H169" s="47" t="s">
        <v>55</v>
      </c>
      <c r="I169" s="39">
        <v>11.5</v>
      </c>
      <c r="J169" s="41">
        <v>163853.82999999999</v>
      </c>
      <c r="K169" s="41">
        <f t="shared" si="10"/>
        <v>3406682</v>
      </c>
      <c r="L169" s="41">
        <v>0</v>
      </c>
      <c r="M169" s="41">
        <v>3406682</v>
      </c>
      <c r="N169" s="42"/>
    </row>
    <row r="171" spans="1:14" x14ac:dyDescent="0.15">
      <c r="A171" s="35" t="s">
        <v>147</v>
      </c>
      <c r="B171" s="47">
        <v>405</v>
      </c>
      <c r="C171" s="47" t="s">
        <v>269</v>
      </c>
      <c r="D171" s="36" t="s">
        <v>36</v>
      </c>
      <c r="E171" s="37">
        <v>680</v>
      </c>
      <c r="F171" s="36" t="s">
        <v>270</v>
      </c>
      <c r="G171" s="39">
        <v>6.4107000000000003</v>
      </c>
      <c r="H171" s="47" t="s">
        <v>38</v>
      </c>
      <c r="I171" s="39">
        <v>25</v>
      </c>
      <c r="J171" s="41">
        <v>0</v>
      </c>
      <c r="K171" s="41">
        <f>ROUND((J171*$C$8/1000),0)</f>
        <v>0</v>
      </c>
      <c r="L171" s="41"/>
      <c r="M171" s="41"/>
      <c r="N171" s="42"/>
    </row>
    <row r="172" spans="1:14" x14ac:dyDescent="0.15">
      <c r="A172" s="35" t="s">
        <v>271</v>
      </c>
      <c r="B172" s="47">
        <v>412</v>
      </c>
      <c r="C172" s="47" t="s">
        <v>272</v>
      </c>
      <c r="D172" s="36" t="s">
        <v>187</v>
      </c>
      <c r="E172" s="50">
        <v>50000000</v>
      </c>
      <c r="F172" s="36" t="s">
        <v>273</v>
      </c>
      <c r="G172" s="39">
        <v>5</v>
      </c>
      <c r="H172" s="47" t="s">
        <v>164</v>
      </c>
      <c r="I172" s="39">
        <v>7</v>
      </c>
      <c r="J172" s="41">
        <v>50000000000</v>
      </c>
      <c r="K172" s="41">
        <f>ROUND((J172/1000),0)</f>
        <v>50000000</v>
      </c>
      <c r="L172" s="41">
        <v>606940</v>
      </c>
      <c r="M172" s="41">
        <v>50606940</v>
      </c>
      <c r="N172" s="42"/>
    </row>
    <row r="173" spans="1:14" x14ac:dyDescent="0.15">
      <c r="A173" s="35" t="s">
        <v>271</v>
      </c>
      <c r="B173" s="47">
        <v>412</v>
      </c>
      <c r="C173" s="47" t="s">
        <v>272</v>
      </c>
      <c r="D173" s="36" t="s">
        <v>187</v>
      </c>
      <c r="E173" s="50">
        <v>30000000</v>
      </c>
      <c r="F173" s="36" t="s">
        <v>274</v>
      </c>
      <c r="G173" s="39">
        <v>0</v>
      </c>
      <c r="H173" s="47" t="s">
        <v>164</v>
      </c>
      <c r="I173" s="39">
        <v>7.25</v>
      </c>
      <c r="J173" s="41">
        <v>23100000000</v>
      </c>
      <c r="K173" s="41">
        <f>ROUND((J173/1000),0)</f>
        <v>23100000</v>
      </c>
      <c r="L173" s="41">
        <v>0</v>
      </c>
      <c r="M173" s="41">
        <v>23100000</v>
      </c>
      <c r="N173" s="42"/>
    </row>
    <row r="174" spans="1:14" x14ac:dyDescent="0.15">
      <c r="A174" s="35" t="s">
        <v>244</v>
      </c>
      <c r="B174" s="47">
        <v>414</v>
      </c>
      <c r="C174" s="47" t="s">
        <v>275</v>
      </c>
      <c r="D174" s="36" t="s">
        <v>187</v>
      </c>
      <c r="E174" s="50">
        <v>36000000</v>
      </c>
      <c r="F174" s="36" t="s">
        <v>276</v>
      </c>
      <c r="G174" s="39">
        <v>5.5</v>
      </c>
      <c r="H174" s="47" t="s">
        <v>164</v>
      </c>
      <c r="I174" s="39">
        <v>6</v>
      </c>
      <c r="J174" s="41">
        <v>23366998080</v>
      </c>
      <c r="K174" s="41">
        <f>ROUND((J174/1000),0)</f>
        <v>23366998</v>
      </c>
      <c r="L174" s="41">
        <v>314874</v>
      </c>
      <c r="M174" s="41">
        <v>23681872</v>
      </c>
      <c r="N174" s="42"/>
    </row>
    <row r="175" spans="1:14" x14ac:dyDescent="0.15">
      <c r="A175" s="35" t="s">
        <v>247</v>
      </c>
      <c r="B175" s="47">
        <v>414</v>
      </c>
      <c r="C175" s="47" t="s">
        <v>275</v>
      </c>
      <c r="D175" s="36" t="s">
        <v>187</v>
      </c>
      <c r="E175" s="50">
        <v>2500000</v>
      </c>
      <c r="F175" s="36" t="s">
        <v>277</v>
      </c>
      <c r="G175" s="39">
        <v>10</v>
      </c>
      <c r="H175" s="47" t="s">
        <v>164</v>
      </c>
      <c r="I175" s="39">
        <v>6.25</v>
      </c>
      <c r="J175" s="41">
        <v>3407738325</v>
      </c>
      <c r="K175" s="41">
        <f>ROUND((J175/1000),0)</f>
        <v>3407738</v>
      </c>
      <c r="L175" s="41">
        <v>81882</v>
      </c>
      <c r="M175" s="41">
        <v>3489620</v>
      </c>
      <c r="N175" s="42"/>
    </row>
    <row r="176" spans="1:14" x14ac:dyDescent="0.15">
      <c r="A176" s="35" t="s">
        <v>60</v>
      </c>
      <c r="B176" s="47">
        <v>420</v>
      </c>
      <c r="C176" s="47" t="s">
        <v>278</v>
      </c>
      <c r="D176" s="36" t="s">
        <v>36</v>
      </c>
      <c r="E176" s="37">
        <v>507</v>
      </c>
      <c r="F176" s="36" t="s">
        <v>273</v>
      </c>
      <c r="G176" s="39">
        <v>4.5</v>
      </c>
      <c r="H176" s="47" t="s">
        <v>38</v>
      </c>
      <c r="I176" s="39">
        <v>19.5</v>
      </c>
      <c r="J176" s="41">
        <v>385780</v>
      </c>
      <c r="K176" s="41">
        <f>ROUND((J176*$C$8/1000),0)</f>
        <v>8020744</v>
      </c>
      <c r="L176" s="41">
        <v>59167</v>
      </c>
      <c r="M176" s="41">
        <v>8079911</v>
      </c>
      <c r="N176" s="42"/>
    </row>
    <row r="177" spans="1:14" x14ac:dyDescent="0.15">
      <c r="A177" s="35" t="s">
        <v>60</v>
      </c>
      <c r="B177" s="47">
        <v>420</v>
      </c>
      <c r="C177" s="47" t="s">
        <v>278</v>
      </c>
      <c r="D177" s="36" t="s">
        <v>36</v>
      </c>
      <c r="E177" s="37">
        <v>91</v>
      </c>
      <c r="F177" s="36" t="s">
        <v>274</v>
      </c>
      <c r="G177" s="39">
        <v>4.5</v>
      </c>
      <c r="H177" s="47" t="s">
        <v>38</v>
      </c>
      <c r="I177" s="39">
        <v>19.5</v>
      </c>
      <c r="J177" s="41">
        <v>80703</v>
      </c>
      <c r="K177" s="41">
        <f>ROUND((J177*$C$8/1000),0)</f>
        <v>1677894</v>
      </c>
      <c r="L177" s="41">
        <v>12378</v>
      </c>
      <c r="M177" s="41">
        <v>1690272</v>
      </c>
      <c r="N177" s="42"/>
    </row>
    <row r="178" spans="1:14" x14ac:dyDescent="0.15">
      <c r="A178" s="35" t="s">
        <v>64</v>
      </c>
      <c r="B178" s="47">
        <v>420</v>
      </c>
      <c r="C178" s="47" t="s">
        <v>278</v>
      </c>
      <c r="D178" s="36" t="s">
        <v>36</v>
      </c>
      <c r="E178" s="37">
        <v>32</v>
      </c>
      <c r="F178" s="36" t="s">
        <v>279</v>
      </c>
      <c r="G178" s="39">
        <v>4.5</v>
      </c>
      <c r="H178" s="47" t="s">
        <v>38</v>
      </c>
      <c r="I178" s="39">
        <v>19.5</v>
      </c>
      <c r="J178" s="41">
        <v>36921</v>
      </c>
      <c r="K178" s="41">
        <f>ROUND((J178*$C$8/1000),0)</f>
        <v>767624</v>
      </c>
      <c r="L178" s="41">
        <v>5662</v>
      </c>
      <c r="M178" s="41">
        <v>773286</v>
      </c>
      <c r="N178" s="42"/>
    </row>
    <row r="179" spans="1:14" x14ac:dyDescent="0.15">
      <c r="A179" s="35" t="s">
        <v>64</v>
      </c>
      <c r="B179" s="47">
        <v>420</v>
      </c>
      <c r="C179" s="47" t="s">
        <v>278</v>
      </c>
      <c r="D179" s="36" t="s">
        <v>36</v>
      </c>
      <c r="E179" s="37">
        <v>28</v>
      </c>
      <c r="F179" s="36" t="s">
        <v>280</v>
      </c>
      <c r="G179" s="39">
        <v>4.5</v>
      </c>
      <c r="H179" s="47" t="s">
        <v>38</v>
      </c>
      <c r="I179" s="39">
        <v>19.5</v>
      </c>
      <c r="J179" s="41">
        <v>32306</v>
      </c>
      <c r="K179" s="41">
        <f>ROUND((J179*$C$8/1000),0)</f>
        <v>671673</v>
      </c>
      <c r="L179" s="41">
        <v>4955</v>
      </c>
      <c r="M179" s="41">
        <v>676628</v>
      </c>
      <c r="N179" s="42"/>
    </row>
    <row r="180" spans="1:14" x14ac:dyDescent="0.15">
      <c r="A180" s="35" t="s">
        <v>64</v>
      </c>
      <c r="B180" s="47">
        <v>420</v>
      </c>
      <c r="C180" s="47" t="s">
        <v>278</v>
      </c>
      <c r="D180" s="36" t="s">
        <v>36</v>
      </c>
      <c r="E180" s="37">
        <v>25</v>
      </c>
      <c r="F180" s="36" t="s">
        <v>281</v>
      </c>
      <c r="G180" s="39">
        <v>4.5</v>
      </c>
      <c r="H180" s="47" t="s">
        <v>38</v>
      </c>
      <c r="I180" s="39">
        <v>19.5</v>
      </c>
      <c r="J180" s="41">
        <v>28845</v>
      </c>
      <c r="K180" s="41">
        <f>ROUND((J180*$C$8/1000),0)</f>
        <v>599716</v>
      </c>
      <c r="L180" s="41">
        <v>4424</v>
      </c>
      <c r="M180" s="41">
        <v>604140</v>
      </c>
      <c r="N180" s="42"/>
    </row>
    <row r="181" spans="1:14" x14ac:dyDescent="0.15">
      <c r="A181" s="35"/>
      <c r="B181" s="47"/>
      <c r="C181" s="47"/>
      <c r="D181" s="36"/>
      <c r="E181" s="37"/>
      <c r="F181" s="36"/>
      <c r="G181" s="39"/>
      <c r="H181" s="47"/>
      <c r="I181" s="39"/>
      <c r="J181" s="41"/>
      <c r="K181" s="41"/>
      <c r="L181" s="41"/>
      <c r="M181" s="41"/>
      <c r="N181" s="42"/>
    </row>
    <row r="182" spans="1:14" x14ac:dyDescent="0.15">
      <c r="A182" s="35" t="s">
        <v>131</v>
      </c>
      <c r="B182" s="47">
        <v>424</v>
      </c>
      <c r="C182" s="47" t="s">
        <v>282</v>
      </c>
      <c r="D182" s="36" t="s">
        <v>36</v>
      </c>
      <c r="E182" s="37">
        <v>893.5</v>
      </c>
      <c r="F182" s="36" t="s">
        <v>283</v>
      </c>
      <c r="G182" s="39">
        <v>1.51</v>
      </c>
      <c r="H182" s="36" t="s">
        <v>102</v>
      </c>
      <c r="I182" s="39">
        <v>1.04</v>
      </c>
      <c r="J182" s="41">
        <v>0</v>
      </c>
      <c r="K182" s="41">
        <f>ROUND((J182*$C$8/1000),0)</f>
        <v>0</v>
      </c>
      <c r="L182" s="41"/>
      <c r="M182" s="41"/>
      <c r="N182" s="42"/>
    </row>
    <row r="183" spans="1:14" x14ac:dyDescent="0.15">
      <c r="A183" s="35" t="s">
        <v>131</v>
      </c>
      <c r="B183" s="47">
        <v>424</v>
      </c>
      <c r="C183" s="47" t="s">
        <v>282</v>
      </c>
      <c r="D183" s="36" t="s">
        <v>36</v>
      </c>
      <c r="E183" s="37">
        <v>638.5</v>
      </c>
      <c r="F183" s="36" t="s">
        <v>284</v>
      </c>
      <c r="G183" s="39">
        <v>1.61</v>
      </c>
      <c r="H183" s="36" t="s">
        <v>102</v>
      </c>
      <c r="I183" s="39">
        <v>1.1399999999999999</v>
      </c>
      <c r="J183" s="41">
        <v>0</v>
      </c>
      <c r="K183" s="41">
        <f>ROUND((J183*$C$8/1000),0)</f>
        <v>0</v>
      </c>
      <c r="L183" s="41"/>
      <c r="M183" s="41"/>
      <c r="N183" s="42"/>
    </row>
    <row r="184" spans="1:14" x14ac:dyDescent="0.15">
      <c r="A184" s="35" t="s">
        <v>131</v>
      </c>
      <c r="B184" s="47">
        <v>424</v>
      </c>
      <c r="C184" s="47" t="s">
        <v>282</v>
      </c>
      <c r="D184" s="36" t="s">
        <v>36</v>
      </c>
      <c r="E184" s="37">
        <v>618</v>
      </c>
      <c r="F184" s="36" t="s">
        <v>285</v>
      </c>
      <c r="G184" s="39">
        <v>2.41</v>
      </c>
      <c r="H184" s="36" t="s">
        <v>102</v>
      </c>
      <c r="I184" s="39">
        <v>2.15</v>
      </c>
      <c r="J184" s="41">
        <v>0</v>
      </c>
      <c r="K184" s="41">
        <f t="shared" ref="K184:K190" si="11">ROUND((J184*$C$8/1000),0)</f>
        <v>0</v>
      </c>
      <c r="L184" s="41"/>
      <c r="M184" s="41"/>
      <c r="N184" s="42"/>
    </row>
    <row r="185" spans="1:14" x14ac:dyDescent="0.15">
      <c r="A185" s="35" t="s">
        <v>131</v>
      </c>
      <c r="B185" s="47">
        <v>424</v>
      </c>
      <c r="C185" s="47" t="s">
        <v>282</v>
      </c>
      <c r="D185" s="36" t="s">
        <v>36</v>
      </c>
      <c r="E185" s="37">
        <v>821</v>
      </c>
      <c r="F185" s="36" t="s">
        <v>286</v>
      </c>
      <c r="G185" s="39">
        <v>2.72</v>
      </c>
      <c r="H185" s="36" t="s">
        <v>102</v>
      </c>
      <c r="I185" s="39">
        <v>3.07</v>
      </c>
      <c r="J185" s="41">
        <v>0</v>
      </c>
      <c r="K185" s="41">
        <f t="shared" si="11"/>
        <v>0</v>
      </c>
      <c r="L185" s="41"/>
      <c r="M185" s="41"/>
      <c r="N185" s="42"/>
    </row>
    <row r="186" spans="1:14" x14ac:dyDescent="0.15">
      <c r="A186" s="35" t="s">
        <v>131</v>
      </c>
      <c r="B186" s="47">
        <v>424</v>
      </c>
      <c r="C186" s="47" t="s">
        <v>282</v>
      </c>
      <c r="D186" s="36" t="s">
        <v>36</v>
      </c>
      <c r="E186" s="37">
        <v>789.5</v>
      </c>
      <c r="F186" s="36" t="s">
        <v>287</v>
      </c>
      <c r="G186" s="39">
        <v>3.02</v>
      </c>
      <c r="H186" s="36" t="s">
        <v>102</v>
      </c>
      <c r="I186" s="39">
        <v>4.08</v>
      </c>
      <c r="J186" s="41">
        <v>789500</v>
      </c>
      <c r="K186" s="41">
        <f t="shared" si="11"/>
        <v>16414479</v>
      </c>
      <c r="L186" s="41">
        <v>1618644</v>
      </c>
      <c r="M186" s="41">
        <v>18033123</v>
      </c>
      <c r="N186" s="42"/>
    </row>
    <row r="187" spans="1:14" x14ac:dyDescent="0.15">
      <c r="A187" s="35" t="s">
        <v>131</v>
      </c>
      <c r="B187" s="47">
        <v>424</v>
      </c>
      <c r="C187" s="47" t="s">
        <v>282</v>
      </c>
      <c r="D187" s="36" t="s">
        <v>36</v>
      </c>
      <c r="E187" s="37">
        <v>764</v>
      </c>
      <c r="F187" s="36" t="s">
        <v>288</v>
      </c>
      <c r="G187" s="39">
        <v>3.07</v>
      </c>
      <c r="H187" s="36" t="s">
        <v>102</v>
      </c>
      <c r="I187" s="39">
        <v>5.09</v>
      </c>
      <c r="J187" s="41">
        <v>764000</v>
      </c>
      <c r="K187" s="41">
        <f t="shared" si="11"/>
        <v>15884309</v>
      </c>
      <c r="L187" s="41">
        <v>1593531</v>
      </c>
      <c r="M187" s="41">
        <v>17477840</v>
      </c>
      <c r="N187" s="42"/>
    </row>
    <row r="188" spans="1:14" x14ac:dyDescent="0.15">
      <c r="A188" s="35" t="s">
        <v>131</v>
      </c>
      <c r="B188" s="47">
        <v>424</v>
      </c>
      <c r="C188" s="47" t="s">
        <v>282</v>
      </c>
      <c r="D188" s="36" t="s">
        <v>36</v>
      </c>
      <c r="E188" s="37">
        <v>738.5</v>
      </c>
      <c r="F188" s="36" t="s">
        <v>289</v>
      </c>
      <c r="G188" s="39">
        <v>3.12</v>
      </c>
      <c r="H188" s="36" t="s">
        <v>102</v>
      </c>
      <c r="I188" s="39">
        <v>6.11</v>
      </c>
      <c r="J188" s="41">
        <v>738500</v>
      </c>
      <c r="K188" s="41">
        <f t="shared" si="11"/>
        <v>15354139</v>
      </c>
      <c r="L188" s="41">
        <v>1566640</v>
      </c>
      <c r="M188" s="41">
        <v>16920779</v>
      </c>
      <c r="N188" s="42"/>
    </row>
    <row r="189" spans="1:14" x14ac:dyDescent="0.15">
      <c r="A189" s="35" t="s">
        <v>131</v>
      </c>
      <c r="B189" s="47">
        <v>424</v>
      </c>
      <c r="C189" s="47" t="s">
        <v>282</v>
      </c>
      <c r="D189" s="36" t="s">
        <v>36</v>
      </c>
      <c r="E189" s="37">
        <v>708</v>
      </c>
      <c r="F189" s="36" t="s">
        <v>290</v>
      </c>
      <c r="G189" s="39">
        <v>3.17</v>
      </c>
      <c r="H189" s="36" t="s">
        <v>102</v>
      </c>
      <c r="I189" s="39">
        <v>7.13</v>
      </c>
      <c r="J189" s="41">
        <v>708000</v>
      </c>
      <c r="K189" s="41">
        <f t="shared" si="11"/>
        <v>14720014</v>
      </c>
      <c r="L189" s="41">
        <v>1527180</v>
      </c>
      <c r="M189" s="41">
        <v>16247194</v>
      </c>
      <c r="N189" s="42"/>
    </row>
    <row r="190" spans="1:14" x14ac:dyDescent="0.15">
      <c r="A190" s="35" t="s">
        <v>131</v>
      </c>
      <c r="B190" s="47">
        <v>424</v>
      </c>
      <c r="C190" s="47" t="s">
        <v>282</v>
      </c>
      <c r="D190" s="36" t="s">
        <v>36</v>
      </c>
      <c r="E190" s="48">
        <v>1E-3</v>
      </c>
      <c r="F190" s="36" t="s">
        <v>291</v>
      </c>
      <c r="G190" s="39">
        <v>0</v>
      </c>
      <c r="H190" s="36" t="s">
        <v>102</v>
      </c>
      <c r="I190" s="39">
        <v>7.13</v>
      </c>
      <c r="J190" s="41">
        <v>1</v>
      </c>
      <c r="K190" s="41">
        <f t="shared" si="11"/>
        <v>21</v>
      </c>
      <c r="L190" s="41">
        <v>0</v>
      </c>
      <c r="M190" s="41">
        <v>21</v>
      </c>
      <c r="N190" s="42"/>
    </row>
    <row r="191" spans="1:14" x14ac:dyDescent="0.15">
      <c r="A191" s="35"/>
      <c r="B191" s="47"/>
      <c r="C191" s="47"/>
      <c r="D191" s="36"/>
      <c r="E191" s="37"/>
      <c r="F191" s="36"/>
      <c r="G191" s="39"/>
      <c r="H191" s="47"/>
      <c r="I191" s="39"/>
      <c r="J191" s="41"/>
      <c r="K191" s="41"/>
      <c r="L191" s="41"/>
      <c r="M191" s="41"/>
      <c r="N191" s="42"/>
    </row>
    <row r="192" spans="1:14" x14ac:dyDescent="0.15">
      <c r="A192" s="35" t="s">
        <v>292</v>
      </c>
      <c r="B192" s="47">
        <v>430</v>
      </c>
      <c r="C192" s="47" t="s">
        <v>293</v>
      </c>
      <c r="D192" s="36" t="s">
        <v>36</v>
      </c>
      <c r="E192" s="50">
        <v>3660</v>
      </c>
      <c r="F192" s="36" t="s">
        <v>294</v>
      </c>
      <c r="G192" s="39">
        <v>3</v>
      </c>
      <c r="H192" s="47" t="s">
        <v>164</v>
      </c>
      <c r="I192" s="39">
        <v>11.42</v>
      </c>
      <c r="J192" s="41">
        <v>3010326.21</v>
      </c>
      <c r="K192" s="41">
        <f>ROUND((J192*$C$8/1000),0)</f>
        <v>62587632</v>
      </c>
      <c r="L192" s="41">
        <v>769049</v>
      </c>
      <c r="M192" s="41">
        <v>63356681</v>
      </c>
      <c r="N192" s="42"/>
    </row>
    <row r="193" spans="1:14" x14ac:dyDescent="0.15">
      <c r="A193" s="35" t="s">
        <v>292</v>
      </c>
      <c r="B193" s="47">
        <v>430</v>
      </c>
      <c r="C193" s="47" t="s">
        <v>293</v>
      </c>
      <c r="D193" s="36" t="s">
        <v>36</v>
      </c>
      <c r="E193" s="50">
        <v>479</v>
      </c>
      <c r="F193" s="36" t="s">
        <v>295</v>
      </c>
      <c r="G193" s="39">
        <v>4</v>
      </c>
      <c r="H193" s="47" t="s">
        <v>164</v>
      </c>
      <c r="I193" s="39">
        <v>11.42</v>
      </c>
      <c r="J193" s="41">
        <v>492498.03</v>
      </c>
      <c r="K193" s="41">
        <f>ROUND((J193*$C$8/1000),0)</f>
        <v>10239517</v>
      </c>
      <c r="L193" s="41">
        <v>163943</v>
      </c>
      <c r="M193" s="41">
        <v>10403460</v>
      </c>
      <c r="N193" s="42"/>
    </row>
    <row r="194" spans="1:14" x14ac:dyDescent="0.15">
      <c r="A194" s="35" t="s">
        <v>296</v>
      </c>
      <c r="B194" s="47">
        <v>430</v>
      </c>
      <c r="C194" s="47" t="s">
        <v>293</v>
      </c>
      <c r="D194" s="36" t="s">
        <v>36</v>
      </c>
      <c r="E194" s="48">
        <v>1.5349999999999999</v>
      </c>
      <c r="F194" s="36" t="s">
        <v>297</v>
      </c>
      <c r="G194" s="39">
        <v>10</v>
      </c>
      <c r="H194" s="47" t="s">
        <v>164</v>
      </c>
      <c r="I194" s="39">
        <v>11.42</v>
      </c>
      <c r="J194" s="41">
        <v>1948.26</v>
      </c>
      <c r="K194" s="41">
        <f>ROUND((J194*$C$8/1000),0)</f>
        <v>40506</v>
      </c>
      <c r="L194" s="41">
        <v>1750</v>
      </c>
      <c r="M194" s="41">
        <v>42256</v>
      </c>
      <c r="N194" s="42"/>
    </row>
    <row r="195" spans="1:14" x14ac:dyDescent="0.15">
      <c r="A195" s="35" t="s">
        <v>298</v>
      </c>
      <c r="B195" s="47">
        <v>436</v>
      </c>
      <c r="C195" s="47" t="s">
        <v>299</v>
      </c>
      <c r="D195" s="36" t="s">
        <v>187</v>
      </c>
      <c r="E195" s="50">
        <v>22000000</v>
      </c>
      <c r="F195" s="47" t="s">
        <v>300</v>
      </c>
      <c r="G195" s="39">
        <v>5.5</v>
      </c>
      <c r="H195" s="47" t="s">
        <v>164</v>
      </c>
      <c r="I195" s="39">
        <v>6</v>
      </c>
      <c r="J195" s="41">
        <v>22000000000</v>
      </c>
      <c r="K195" s="41">
        <f>ROUND((J195/1000),0)</f>
        <v>22000000</v>
      </c>
      <c r="L195" s="41">
        <v>230281</v>
      </c>
      <c r="M195" s="41">
        <v>22230281</v>
      </c>
      <c r="N195" s="42"/>
    </row>
    <row r="196" spans="1:14" x14ac:dyDescent="0.15">
      <c r="A196" s="35" t="s">
        <v>247</v>
      </c>
      <c r="B196" s="47">
        <v>436</v>
      </c>
      <c r="C196" s="47" t="s">
        <v>299</v>
      </c>
      <c r="D196" s="36" t="s">
        <v>187</v>
      </c>
      <c r="E196" s="50">
        <v>14100000</v>
      </c>
      <c r="F196" s="47" t="s">
        <v>301</v>
      </c>
      <c r="G196" s="39">
        <v>10</v>
      </c>
      <c r="H196" s="47" t="s">
        <v>164</v>
      </c>
      <c r="I196" s="39">
        <v>6</v>
      </c>
      <c r="J196" s="41">
        <v>18325211546</v>
      </c>
      <c r="K196" s="41">
        <f>ROUND((J196/1000),0)</f>
        <v>18325212</v>
      </c>
      <c r="L196" s="41">
        <v>342802</v>
      </c>
      <c r="M196" s="41">
        <v>18668014</v>
      </c>
      <c r="N196" s="42"/>
    </row>
    <row r="197" spans="1:14" x14ac:dyDescent="0.15">
      <c r="A197" s="35"/>
      <c r="B197" s="47"/>
      <c r="C197" s="47"/>
      <c r="D197" s="36"/>
      <c r="E197" s="50"/>
      <c r="F197" s="47"/>
      <c r="G197" s="39"/>
      <c r="H197" s="47"/>
      <c r="I197" s="39"/>
      <c r="J197" s="41"/>
      <c r="K197" s="41"/>
      <c r="L197" s="41"/>
      <c r="M197" s="41"/>
      <c r="N197" s="42"/>
    </row>
    <row r="198" spans="1:14" x14ac:dyDescent="0.15">
      <c r="A198" s="35" t="s">
        <v>147</v>
      </c>
      <c r="B198" s="47">
        <v>437</v>
      </c>
      <c r="C198" s="47" t="s">
        <v>302</v>
      </c>
      <c r="D198" s="36" t="s">
        <v>36</v>
      </c>
      <c r="E198" s="50">
        <v>110</v>
      </c>
      <c r="F198" s="36" t="s">
        <v>303</v>
      </c>
      <c r="G198" s="39">
        <v>3</v>
      </c>
      <c r="H198" s="47" t="s">
        <v>63</v>
      </c>
      <c r="I198" s="39">
        <v>7</v>
      </c>
      <c r="J198" s="41">
        <v>58829.15</v>
      </c>
      <c r="K198" s="41">
        <f t="shared" ref="K198:K211" si="12">ROUND((J198*$C$8/1000),0)</f>
        <v>1223116</v>
      </c>
      <c r="L198" s="41">
        <v>6949</v>
      </c>
      <c r="M198" s="41">
        <v>1230065</v>
      </c>
      <c r="N198" s="42"/>
    </row>
    <row r="199" spans="1:14" x14ac:dyDescent="0.15">
      <c r="A199" s="35" t="s">
        <v>147</v>
      </c>
      <c r="B199" s="47">
        <v>437</v>
      </c>
      <c r="C199" s="47" t="s">
        <v>302</v>
      </c>
      <c r="D199" s="36" t="s">
        <v>36</v>
      </c>
      <c r="E199" s="50">
        <v>33</v>
      </c>
      <c r="F199" s="36" t="s">
        <v>304</v>
      </c>
      <c r="G199" s="39">
        <v>3</v>
      </c>
      <c r="H199" s="47" t="s">
        <v>63</v>
      </c>
      <c r="I199" s="39">
        <v>7</v>
      </c>
      <c r="J199" s="41">
        <v>17648.75</v>
      </c>
      <c r="K199" s="41">
        <f t="shared" si="12"/>
        <v>366935</v>
      </c>
      <c r="L199" s="41">
        <v>2084</v>
      </c>
      <c r="M199" s="41">
        <v>369019</v>
      </c>
      <c r="N199" s="42"/>
    </row>
    <row r="200" spans="1:14" x14ac:dyDescent="0.15">
      <c r="A200" s="35" t="s">
        <v>147</v>
      </c>
      <c r="B200" s="47">
        <v>437</v>
      </c>
      <c r="C200" s="47" t="s">
        <v>302</v>
      </c>
      <c r="D200" s="36" t="s">
        <v>36</v>
      </c>
      <c r="E200" s="50">
        <v>260</v>
      </c>
      <c r="F200" s="36" t="s">
        <v>305</v>
      </c>
      <c r="G200" s="39">
        <v>4.2</v>
      </c>
      <c r="H200" s="47" t="s">
        <v>63</v>
      </c>
      <c r="I200" s="39">
        <v>20</v>
      </c>
      <c r="J200" s="41">
        <v>237213.86</v>
      </c>
      <c r="K200" s="41">
        <f t="shared" si="12"/>
        <v>4931909</v>
      </c>
      <c r="L200" s="41">
        <v>39044</v>
      </c>
      <c r="M200" s="41">
        <v>4970953</v>
      </c>
      <c r="N200" s="42"/>
    </row>
    <row r="201" spans="1:14" x14ac:dyDescent="0.15">
      <c r="A201" s="35" t="s">
        <v>147</v>
      </c>
      <c r="B201" s="47">
        <v>437</v>
      </c>
      <c r="C201" s="47" t="s">
        <v>302</v>
      </c>
      <c r="D201" s="36" t="s">
        <v>36</v>
      </c>
      <c r="E201" s="50">
        <v>68</v>
      </c>
      <c r="F201" s="36" t="s">
        <v>306</v>
      </c>
      <c r="G201" s="39">
        <v>4.2</v>
      </c>
      <c r="H201" s="47" t="s">
        <v>63</v>
      </c>
      <c r="I201" s="39">
        <v>20</v>
      </c>
      <c r="J201" s="41">
        <v>62040.55</v>
      </c>
      <c r="K201" s="41">
        <f t="shared" si="12"/>
        <v>1289884</v>
      </c>
      <c r="L201" s="41">
        <v>10211</v>
      </c>
      <c r="M201" s="41">
        <v>1300095</v>
      </c>
      <c r="N201" s="42"/>
    </row>
    <row r="202" spans="1:14" x14ac:dyDescent="0.15">
      <c r="A202" s="35" t="s">
        <v>307</v>
      </c>
      <c r="B202" s="47">
        <v>437</v>
      </c>
      <c r="C202" s="47" t="s">
        <v>302</v>
      </c>
      <c r="D202" s="36" t="s">
        <v>36</v>
      </c>
      <c r="E202" s="53">
        <v>132</v>
      </c>
      <c r="F202" s="36" t="s">
        <v>308</v>
      </c>
      <c r="G202" s="39">
        <v>4.2</v>
      </c>
      <c r="H202" s="47" t="s">
        <v>63</v>
      </c>
      <c r="I202" s="39">
        <v>20</v>
      </c>
      <c r="J202" s="41">
        <v>114209.36</v>
      </c>
      <c r="K202" s="41">
        <f t="shared" si="12"/>
        <v>2374525</v>
      </c>
      <c r="L202" s="41">
        <v>18798</v>
      </c>
      <c r="M202" s="41">
        <v>2393323</v>
      </c>
      <c r="N202" s="42"/>
    </row>
    <row r="203" spans="1:14" x14ac:dyDescent="0.15">
      <c r="A203" s="35" t="s">
        <v>309</v>
      </c>
      <c r="B203" s="47">
        <v>437</v>
      </c>
      <c r="C203" s="47" t="s">
        <v>302</v>
      </c>
      <c r="D203" s="36" t="s">
        <v>36</v>
      </c>
      <c r="E203" s="53">
        <v>55</v>
      </c>
      <c r="F203" s="36" t="s">
        <v>310</v>
      </c>
      <c r="G203" s="39">
        <v>4.2</v>
      </c>
      <c r="H203" s="47" t="s">
        <v>63</v>
      </c>
      <c r="I203" s="39">
        <v>20</v>
      </c>
      <c r="J203" s="41">
        <v>57109.24</v>
      </c>
      <c r="K203" s="41">
        <f t="shared" si="12"/>
        <v>1187357</v>
      </c>
      <c r="L203" s="41">
        <v>9400</v>
      </c>
      <c r="M203" s="41">
        <v>1196757</v>
      </c>
      <c r="N203" s="42"/>
    </row>
    <row r="204" spans="1:14" x14ac:dyDescent="0.15">
      <c r="A204" s="35" t="s">
        <v>309</v>
      </c>
      <c r="B204" s="47">
        <v>437</v>
      </c>
      <c r="C204" s="47" t="s">
        <v>302</v>
      </c>
      <c r="D204" s="36" t="s">
        <v>36</v>
      </c>
      <c r="E204" s="53">
        <v>1</v>
      </c>
      <c r="F204" s="36" t="s">
        <v>311</v>
      </c>
      <c r="G204" s="39">
        <v>4.2</v>
      </c>
      <c r="H204" s="47" t="s">
        <v>63</v>
      </c>
      <c r="I204" s="39">
        <v>20</v>
      </c>
      <c r="J204" s="41">
        <v>1119.79</v>
      </c>
      <c r="K204" s="41">
        <f t="shared" si="12"/>
        <v>23282</v>
      </c>
      <c r="L204" s="41">
        <v>184</v>
      </c>
      <c r="M204" s="41">
        <v>23466</v>
      </c>
      <c r="N204" s="42"/>
    </row>
    <row r="205" spans="1:14" x14ac:dyDescent="0.15">
      <c r="A205" s="35" t="s">
        <v>312</v>
      </c>
      <c r="B205" s="47">
        <v>437</v>
      </c>
      <c r="C205" s="47" t="s">
        <v>313</v>
      </c>
      <c r="D205" s="36" t="s">
        <v>36</v>
      </c>
      <c r="E205" s="37">
        <v>110</v>
      </c>
      <c r="F205" s="36" t="s">
        <v>314</v>
      </c>
      <c r="G205" s="39">
        <v>3</v>
      </c>
      <c r="H205" s="47" t="s">
        <v>63</v>
      </c>
      <c r="I205" s="39">
        <v>5.93</v>
      </c>
      <c r="J205" s="41">
        <v>82381.179999999993</v>
      </c>
      <c r="K205" s="41">
        <f t="shared" si="12"/>
        <v>1712785</v>
      </c>
      <c r="L205" s="41">
        <v>9732</v>
      </c>
      <c r="M205" s="41">
        <v>1722517</v>
      </c>
      <c r="N205" s="42"/>
    </row>
    <row r="206" spans="1:14" x14ac:dyDescent="0.15">
      <c r="A206" s="35" t="s">
        <v>315</v>
      </c>
      <c r="B206" s="47">
        <v>437</v>
      </c>
      <c r="C206" s="47" t="s">
        <v>313</v>
      </c>
      <c r="D206" s="36" t="s">
        <v>36</v>
      </c>
      <c r="E206" s="37">
        <v>33</v>
      </c>
      <c r="F206" s="36" t="s">
        <v>316</v>
      </c>
      <c r="G206" s="39">
        <v>3</v>
      </c>
      <c r="H206" s="47" t="s">
        <v>63</v>
      </c>
      <c r="I206" s="39">
        <v>5.93</v>
      </c>
      <c r="J206" s="41">
        <v>24714.36</v>
      </c>
      <c r="K206" s="41">
        <f t="shared" si="12"/>
        <v>513836</v>
      </c>
      <c r="L206" s="41">
        <v>2919</v>
      </c>
      <c r="M206" s="41">
        <v>516755</v>
      </c>
      <c r="N206" s="42"/>
    </row>
    <row r="207" spans="1:14" x14ac:dyDescent="0.15">
      <c r="A207" s="35" t="s">
        <v>312</v>
      </c>
      <c r="B207" s="47">
        <v>437</v>
      </c>
      <c r="C207" s="47" t="s">
        <v>313</v>
      </c>
      <c r="D207" s="36" t="s">
        <v>36</v>
      </c>
      <c r="E207" s="37">
        <v>375</v>
      </c>
      <c r="F207" s="36" t="s">
        <v>317</v>
      </c>
      <c r="G207" s="39">
        <v>4.2</v>
      </c>
      <c r="H207" s="47" t="s">
        <v>63</v>
      </c>
      <c r="I207" s="39">
        <v>19.75</v>
      </c>
      <c r="J207" s="41">
        <v>363207.38</v>
      </c>
      <c r="K207" s="41">
        <f t="shared" si="12"/>
        <v>7551437</v>
      </c>
      <c r="L207" s="41">
        <v>59782</v>
      </c>
      <c r="M207" s="41">
        <v>7611219</v>
      </c>
      <c r="N207" s="42"/>
    </row>
    <row r="208" spans="1:14" x14ac:dyDescent="0.15">
      <c r="A208" s="35" t="s">
        <v>312</v>
      </c>
      <c r="B208" s="47">
        <v>437</v>
      </c>
      <c r="C208" s="47" t="s">
        <v>313</v>
      </c>
      <c r="D208" s="36" t="s">
        <v>36</v>
      </c>
      <c r="E208" s="37">
        <v>99</v>
      </c>
      <c r="F208" s="36" t="s">
        <v>318</v>
      </c>
      <c r="G208" s="39">
        <v>4.2</v>
      </c>
      <c r="H208" s="47" t="s">
        <v>63</v>
      </c>
      <c r="I208" s="39">
        <v>19.75</v>
      </c>
      <c r="J208" s="41">
        <v>95886.75</v>
      </c>
      <c r="K208" s="41">
        <f t="shared" si="12"/>
        <v>1993580</v>
      </c>
      <c r="L208" s="41">
        <v>15780</v>
      </c>
      <c r="M208" s="41">
        <v>2009360</v>
      </c>
      <c r="N208" s="42"/>
    </row>
    <row r="209" spans="1:14" x14ac:dyDescent="0.15">
      <c r="A209" s="35" t="s">
        <v>312</v>
      </c>
      <c r="B209" s="47">
        <v>437</v>
      </c>
      <c r="C209" s="47" t="s">
        <v>313</v>
      </c>
      <c r="D209" s="36" t="s">
        <v>36</v>
      </c>
      <c r="E209" s="37">
        <v>93</v>
      </c>
      <c r="F209" s="36" t="s">
        <v>319</v>
      </c>
      <c r="G209" s="39">
        <v>4.2</v>
      </c>
      <c r="H209" s="47" t="s">
        <v>63</v>
      </c>
      <c r="I209" s="39">
        <v>19.75</v>
      </c>
      <c r="J209" s="41">
        <v>90738.79</v>
      </c>
      <c r="K209" s="41">
        <f t="shared" si="12"/>
        <v>1886548</v>
      </c>
      <c r="L209" s="41">
        <v>14936</v>
      </c>
      <c r="M209" s="41">
        <v>1901484</v>
      </c>
      <c r="N209" s="42"/>
    </row>
    <row r="210" spans="1:14" x14ac:dyDescent="0.15">
      <c r="A210" s="35" t="s">
        <v>320</v>
      </c>
      <c r="B210" s="47">
        <v>437</v>
      </c>
      <c r="C210" s="47" t="s">
        <v>313</v>
      </c>
      <c r="D210" s="36" t="s">
        <v>36</v>
      </c>
      <c r="E210" s="37">
        <v>122</v>
      </c>
      <c r="F210" s="36" t="s">
        <v>321</v>
      </c>
      <c r="G210" s="39">
        <v>4.2</v>
      </c>
      <c r="H210" s="47" t="s">
        <v>63</v>
      </c>
      <c r="I210" s="39">
        <v>19.75</v>
      </c>
      <c r="J210" s="41">
        <v>127201.98</v>
      </c>
      <c r="K210" s="41">
        <f t="shared" si="12"/>
        <v>2644654</v>
      </c>
      <c r="L210" s="41">
        <v>20937</v>
      </c>
      <c r="M210" s="41">
        <v>2665591</v>
      </c>
      <c r="N210" s="42"/>
    </row>
    <row r="211" spans="1:14" x14ac:dyDescent="0.15">
      <c r="A211" s="35" t="s">
        <v>320</v>
      </c>
      <c r="B211" s="47">
        <v>437</v>
      </c>
      <c r="C211" s="47" t="s">
        <v>313</v>
      </c>
      <c r="D211" s="36" t="s">
        <v>36</v>
      </c>
      <c r="E211" s="37">
        <v>1</v>
      </c>
      <c r="F211" s="36" t="s">
        <v>322</v>
      </c>
      <c r="G211" s="39">
        <v>4.2</v>
      </c>
      <c r="H211" s="47" t="s">
        <v>63</v>
      </c>
      <c r="I211" s="39">
        <v>19.75</v>
      </c>
      <c r="J211" s="41">
        <v>1060.02</v>
      </c>
      <c r="K211" s="41">
        <f t="shared" si="12"/>
        <v>22039</v>
      </c>
      <c r="L211" s="41">
        <v>174</v>
      </c>
      <c r="M211" s="41">
        <v>22213</v>
      </c>
      <c r="N211" s="42"/>
    </row>
    <row r="212" spans="1:14" x14ac:dyDescent="0.15">
      <c r="A212" s="35"/>
      <c r="B212" s="47"/>
      <c r="C212" s="47"/>
      <c r="D212" s="36"/>
      <c r="E212" s="37"/>
      <c r="F212" s="36"/>
      <c r="G212" s="39"/>
      <c r="H212" s="47"/>
      <c r="I212" s="39"/>
      <c r="J212" s="41"/>
      <c r="K212" s="41"/>
      <c r="L212" s="41"/>
      <c r="M212" s="41"/>
      <c r="N212" s="42"/>
    </row>
    <row r="213" spans="1:14" x14ac:dyDescent="0.15">
      <c r="A213" s="35" t="s">
        <v>244</v>
      </c>
      <c r="B213" s="47">
        <v>441</v>
      </c>
      <c r="C213" s="47" t="s">
        <v>323</v>
      </c>
      <c r="D213" s="36" t="s">
        <v>187</v>
      </c>
      <c r="E213" s="37">
        <v>17200000</v>
      </c>
      <c r="F213" s="36" t="s">
        <v>324</v>
      </c>
      <c r="G213" s="39">
        <v>6</v>
      </c>
      <c r="H213" s="47" t="s">
        <v>189</v>
      </c>
      <c r="I213" s="39">
        <v>4</v>
      </c>
      <c r="J213" s="41">
        <v>2053478266</v>
      </c>
      <c r="K213" s="41">
        <f>ROUND((J213/1000),0)</f>
        <v>2053478</v>
      </c>
      <c r="L213" s="41">
        <v>9861</v>
      </c>
      <c r="M213" s="41">
        <v>2063339</v>
      </c>
      <c r="N213" s="42"/>
    </row>
    <row r="214" spans="1:14" x14ac:dyDescent="0.15">
      <c r="A214" s="35" t="s">
        <v>325</v>
      </c>
      <c r="B214" s="47">
        <v>441</v>
      </c>
      <c r="C214" s="47" t="s">
        <v>323</v>
      </c>
      <c r="D214" s="36" t="s">
        <v>187</v>
      </c>
      <c r="E214" s="37">
        <v>2500000</v>
      </c>
      <c r="F214" s="36" t="s">
        <v>326</v>
      </c>
      <c r="G214" s="39">
        <v>10</v>
      </c>
      <c r="H214" s="47" t="s">
        <v>189</v>
      </c>
      <c r="I214" s="39">
        <v>4</v>
      </c>
      <c r="J214" s="41">
        <v>12996604</v>
      </c>
      <c r="K214" s="41">
        <f>ROUND((J214/1000),0)</f>
        <v>12997</v>
      </c>
      <c r="L214" s="41">
        <v>102</v>
      </c>
      <c r="M214" s="41">
        <v>13099</v>
      </c>
      <c r="N214" s="42"/>
    </row>
    <row r="215" spans="1:14" x14ac:dyDescent="0.15">
      <c r="A215" s="35" t="s">
        <v>271</v>
      </c>
      <c r="B215" s="47">
        <v>442</v>
      </c>
      <c r="C215" s="47" t="s">
        <v>327</v>
      </c>
      <c r="D215" s="36" t="s">
        <v>187</v>
      </c>
      <c r="E215" s="37">
        <v>30700000</v>
      </c>
      <c r="F215" s="36" t="s">
        <v>276</v>
      </c>
      <c r="G215" s="39">
        <v>6</v>
      </c>
      <c r="H215" s="47" t="s">
        <v>164</v>
      </c>
      <c r="I215" s="39">
        <v>6.25</v>
      </c>
      <c r="J215" s="41">
        <v>30700000000</v>
      </c>
      <c r="K215" s="41">
        <f>ROUND((J215/1000),0)</f>
        <v>30700000</v>
      </c>
      <c r="L215" s="41">
        <v>298692</v>
      </c>
      <c r="M215" s="41">
        <v>30998692</v>
      </c>
      <c r="N215" s="42"/>
    </row>
    <row r="216" spans="1:14" x14ac:dyDescent="0.15">
      <c r="A216" s="35" t="s">
        <v>271</v>
      </c>
      <c r="B216" s="47">
        <v>442</v>
      </c>
      <c r="C216" s="47" t="s">
        <v>327</v>
      </c>
      <c r="D216" s="36" t="s">
        <v>187</v>
      </c>
      <c r="E216" s="37">
        <v>18000</v>
      </c>
      <c r="F216" s="36" t="s">
        <v>277</v>
      </c>
      <c r="G216" s="39">
        <v>0</v>
      </c>
      <c r="H216" s="47" t="s">
        <v>164</v>
      </c>
      <c r="I216" s="39">
        <v>6.5</v>
      </c>
      <c r="J216" s="41">
        <v>18000000</v>
      </c>
      <c r="K216" s="41">
        <f>ROUND((J216/1000),0)</f>
        <v>18000</v>
      </c>
      <c r="L216" s="41">
        <v>0</v>
      </c>
      <c r="M216" s="41">
        <v>18000</v>
      </c>
      <c r="N216" s="42"/>
    </row>
    <row r="217" spans="1:14" x14ac:dyDescent="0.15">
      <c r="A217" s="35" t="s">
        <v>67</v>
      </c>
      <c r="B217" s="47">
        <v>449</v>
      </c>
      <c r="C217" s="47" t="s">
        <v>328</v>
      </c>
      <c r="D217" s="36" t="s">
        <v>36</v>
      </c>
      <c r="E217" s="37">
        <v>162</v>
      </c>
      <c r="F217" s="36" t="s">
        <v>273</v>
      </c>
      <c r="G217" s="39">
        <v>4.8</v>
      </c>
      <c r="H217" s="36" t="s">
        <v>55</v>
      </c>
      <c r="I217" s="39">
        <v>7.75</v>
      </c>
      <c r="J217" s="41">
        <v>117949.61</v>
      </c>
      <c r="K217" s="41">
        <f>ROUND((J217*$C$8/1000),0)</f>
        <v>2452288</v>
      </c>
      <c r="L217" s="41">
        <v>19170</v>
      </c>
      <c r="M217" s="41">
        <v>2471458</v>
      </c>
      <c r="N217" s="42"/>
    </row>
    <row r="218" spans="1:14" x14ac:dyDescent="0.15">
      <c r="A218" s="35" t="s">
        <v>329</v>
      </c>
      <c r="B218" s="47">
        <v>449</v>
      </c>
      <c r="C218" s="47" t="s">
        <v>328</v>
      </c>
      <c r="D218" s="36" t="s">
        <v>36</v>
      </c>
      <c r="E218" s="37">
        <v>50</v>
      </c>
      <c r="F218" s="36" t="s">
        <v>274</v>
      </c>
      <c r="G218" s="39">
        <v>5.4</v>
      </c>
      <c r="H218" s="36" t="s">
        <v>55</v>
      </c>
      <c r="I218" s="39">
        <v>14.75</v>
      </c>
      <c r="J218" s="41">
        <v>57526.3</v>
      </c>
      <c r="K218" s="41">
        <f>ROUND((J218*$C$8/1000),0)</f>
        <v>1196028</v>
      </c>
      <c r="L218" s="41">
        <v>0</v>
      </c>
      <c r="M218" s="41">
        <v>1196028</v>
      </c>
      <c r="N218" s="42"/>
    </row>
    <row r="219" spans="1:14" x14ac:dyDescent="0.15">
      <c r="A219" s="35" t="s">
        <v>329</v>
      </c>
      <c r="B219" s="47">
        <v>449</v>
      </c>
      <c r="C219" s="47" t="s">
        <v>328</v>
      </c>
      <c r="D219" s="36" t="s">
        <v>36</v>
      </c>
      <c r="E219" s="37">
        <v>59.52</v>
      </c>
      <c r="F219" s="36" t="s">
        <v>279</v>
      </c>
      <c r="G219" s="39">
        <v>4.5</v>
      </c>
      <c r="H219" s="36" t="s">
        <v>55</v>
      </c>
      <c r="I219" s="39">
        <v>15</v>
      </c>
      <c r="J219" s="41">
        <v>66931.14</v>
      </c>
      <c r="K219" s="41">
        <f>ROUND((J219*$C$8/1000),0)</f>
        <v>1391564</v>
      </c>
      <c r="L219" s="41">
        <v>0</v>
      </c>
      <c r="M219" s="41">
        <v>1391564</v>
      </c>
      <c r="N219" s="42"/>
    </row>
    <row r="220" spans="1:14" x14ac:dyDescent="0.15">
      <c r="A220" s="35" t="s">
        <v>271</v>
      </c>
      <c r="B220" s="47">
        <v>450</v>
      </c>
      <c r="C220" s="47" t="s">
        <v>330</v>
      </c>
      <c r="D220" s="36" t="s">
        <v>187</v>
      </c>
      <c r="E220" s="37">
        <v>30420000</v>
      </c>
      <c r="F220" s="36" t="s">
        <v>324</v>
      </c>
      <c r="G220" s="39">
        <v>6.5</v>
      </c>
      <c r="H220" s="47" t="s">
        <v>164</v>
      </c>
      <c r="I220" s="39">
        <v>6.5</v>
      </c>
      <c r="J220" s="41">
        <v>30420000000</v>
      </c>
      <c r="K220" s="41">
        <f>ROUND((J220/1000),0)</f>
        <v>30420000</v>
      </c>
      <c r="L220" s="41">
        <v>477464</v>
      </c>
      <c r="M220" s="41">
        <v>30897464</v>
      </c>
      <c r="N220" s="42"/>
    </row>
    <row r="221" spans="1:14" x14ac:dyDescent="0.15">
      <c r="A221" s="35" t="s">
        <v>202</v>
      </c>
      <c r="B221" s="47">
        <v>450</v>
      </c>
      <c r="C221" s="47" t="s">
        <v>330</v>
      </c>
      <c r="D221" s="36" t="s">
        <v>187</v>
      </c>
      <c r="E221" s="37">
        <v>19580000</v>
      </c>
      <c r="F221" s="36" t="s">
        <v>326</v>
      </c>
      <c r="G221" s="39">
        <v>5</v>
      </c>
      <c r="H221" s="47" t="s">
        <v>164</v>
      </c>
      <c r="I221" s="39">
        <v>9.75</v>
      </c>
      <c r="J221" s="41">
        <v>22120038996</v>
      </c>
      <c r="K221" s="41">
        <f>ROUND((J221/1000),0)</f>
        <v>22120039</v>
      </c>
      <c r="L221" s="41">
        <v>268510</v>
      </c>
      <c r="M221" s="41">
        <v>22388549</v>
      </c>
      <c r="N221" s="42"/>
    </row>
    <row r="222" spans="1:14" x14ac:dyDescent="0.15">
      <c r="A222" s="35" t="s">
        <v>331</v>
      </c>
      <c r="B222" s="47">
        <v>450</v>
      </c>
      <c r="C222" s="47" t="s">
        <v>332</v>
      </c>
      <c r="D222" s="36" t="s">
        <v>187</v>
      </c>
      <c r="E222" s="37">
        <v>21280000</v>
      </c>
      <c r="F222" s="36" t="s">
        <v>333</v>
      </c>
      <c r="G222" s="39">
        <v>6</v>
      </c>
      <c r="H222" s="47" t="s">
        <v>164</v>
      </c>
      <c r="I222" s="39">
        <v>5.3</v>
      </c>
      <c r="J222" s="41">
        <v>21280000000</v>
      </c>
      <c r="K222" s="41">
        <f>ROUND((J222/1000),0)</f>
        <v>21280000</v>
      </c>
      <c r="L222" s="41">
        <v>308864</v>
      </c>
      <c r="M222" s="41">
        <v>21588864</v>
      </c>
      <c r="N222" s="42"/>
    </row>
    <row r="223" spans="1:14" x14ac:dyDescent="0.15">
      <c r="A223" s="35" t="s">
        <v>334</v>
      </c>
      <c r="B223" s="47">
        <v>450</v>
      </c>
      <c r="C223" s="47" t="s">
        <v>332</v>
      </c>
      <c r="D223" s="36" t="s">
        <v>187</v>
      </c>
      <c r="E223" s="37">
        <v>13720000</v>
      </c>
      <c r="F223" s="36" t="s">
        <v>335</v>
      </c>
      <c r="G223" s="39">
        <v>2</v>
      </c>
      <c r="H223" s="47" t="s">
        <v>164</v>
      </c>
      <c r="I223" s="39">
        <v>8.5</v>
      </c>
      <c r="J223" s="41">
        <v>14063856128</v>
      </c>
      <c r="K223" s="41">
        <f>ROUND((J223/1000),0)</f>
        <v>14063856</v>
      </c>
      <c r="L223" s="41">
        <v>69041</v>
      </c>
      <c r="M223" s="41">
        <v>14132897</v>
      </c>
      <c r="N223" s="42"/>
    </row>
    <row r="224" spans="1:14" x14ac:dyDescent="0.15">
      <c r="A224" s="35"/>
      <c r="B224" s="47"/>
      <c r="C224" s="47"/>
      <c r="D224" s="36"/>
      <c r="E224" s="37"/>
      <c r="F224" s="36"/>
      <c r="G224" s="39"/>
      <c r="H224" s="47"/>
      <c r="I224" s="39"/>
      <c r="J224" s="41"/>
      <c r="K224" s="41"/>
      <c r="L224" s="41"/>
      <c r="M224" s="41"/>
      <c r="N224" s="42"/>
    </row>
    <row r="225" spans="1:14" x14ac:dyDescent="0.15">
      <c r="A225" s="35" t="s">
        <v>336</v>
      </c>
      <c r="B225" s="47">
        <v>455</v>
      </c>
      <c r="C225" s="47" t="s">
        <v>337</v>
      </c>
      <c r="D225" s="36" t="s">
        <v>36</v>
      </c>
      <c r="E225" s="37">
        <v>750</v>
      </c>
      <c r="F225" s="36" t="s">
        <v>115</v>
      </c>
      <c r="G225" s="39">
        <v>5.3</v>
      </c>
      <c r="H225" s="47" t="s">
        <v>164</v>
      </c>
      <c r="I225" s="39">
        <v>8</v>
      </c>
      <c r="J225" s="41"/>
      <c r="K225" s="41"/>
      <c r="L225" s="41"/>
      <c r="M225" s="41"/>
      <c r="N225" s="42"/>
    </row>
    <row r="226" spans="1:14" x14ac:dyDescent="0.15">
      <c r="A226" s="35" t="s">
        <v>336</v>
      </c>
      <c r="B226" s="47">
        <v>455</v>
      </c>
      <c r="C226" s="47" t="s">
        <v>337</v>
      </c>
      <c r="D226" s="36" t="s">
        <v>36</v>
      </c>
      <c r="E226" s="48">
        <v>1E-3</v>
      </c>
      <c r="F226" s="36" t="s">
        <v>57</v>
      </c>
      <c r="G226" s="39">
        <v>0</v>
      </c>
      <c r="H226" s="47" t="s">
        <v>164</v>
      </c>
      <c r="I226" s="39">
        <v>8</v>
      </c>
      <c r="J226" s="41"/>
      <c r="K226" s="41"/>
      <c r="L226" s="41"/>
      <c r="M226" s="41"/>
      <c r="N226" s="42"/>
    </row>
    <row r="227" spans="1:14" x14ac:dyDescent="0.15">
      <c r="A227" s="35" t="s">
        <v>338</v>
      </c>
      <c r="B227" s="47">
        <v>458</v>
      </c>
      <c r="C227" s="47" t="s">
        <v>339</v>
      </c>
      <c r="D227" s="36" t="s">
        <v>187</v>
      </c>
      <c r="E227" s="37">
        <v>16320000</v>
      </c>
      <c r="F227" s="36" t="s">
        <v>340</v>
      </c>
      <c r="G227" s="39">
        <v>6</v>
      </c>
      <c r="H227" s="47" t="s">
        <v>164</v>
      </c>
      <c r="I227" s="39">
        <v>4</v>
      </c>
      <c r="J227" s="41">
        <v>3870096240</v>
      </c>
      <c r="K227" s="41">
        <f>ROUND((J227/1000),0)</f>
        <v>3870096</v>
      </c>
      <c r="L227" s="41">
        <v>18208</v>
      </c>
      <c r="M227" s="41">
        <v>3888304</v>
      </c>
      <c r="N227" s="42"/>
    </row>
    <row r="228" spans="1:14" x14ac:dyDescent="0.15">
      <c r="A228" s="35" t="s">
        <v>158</v>
      </c>
      <c r="B228" s="47">
        <v>458</v>
      </c>
      <c r="C228" s="47" t="s">
        <v>339</v>
      </c>
      <c r="D228" s="36" t="s">
        <v>187</v>
      </c>
      <c r="E228" s="37">
        <v>3500000</v>
      </c>
      <c r="F228" s="36" t="s">
        <v>341</v>
      </c>
      <c r="G228" s="39">
        <v>10</v>
      </c>
      <c r="H228" s="47" t="s">
        <v>164</v>
      </c>
      <c r="I228" s="39">
        <v>6.1666600000000003</v>
      </c>
      <c r="J228" s="41">
        <v>1675157748</v>
      </c>
      <c r="K228" s="41">
        <f>ROUND((J228/1000),0)</f>
        <v>1675158</v>
      </c>
      <c r="L228" s="41">
        <v>179160</v>
      </c>
      <c r="M228" s="41">
        <v>1854318</v>
      </c>
      <c r="N228" s="42"/>
    </row>
    <row r="229" spans="1:14" x14ac:dyDescent="0.15">
      <c r="A229" s="35" t="s">
        <v>158</v>
      </c>
      <c r="B229" s="47">
        <v>458</v>
      </c>
      <c r="C229" s="47" t="s">
        <v>339</v>
      </c>
      <c r="D229" s="36" t="s">
        <v>187</v>
      </c>
      <c r="E229" s="37">
        <v>1000</v>
      </c>
      <c r="F229" s="36" t="s">
        <v>342</v>
      </c>
      <c r="G229" s="39">
        <v>10</v>
      </c>
      <c r="H229" s="47" t="s">
        <v>164</v>
      </c>
      <c r="I229" s="39">
        <v>6.1666600000000003</v>
      </c>
      <c r="J229" s="41">
        <v>1239180</v>
      </c>
      <c r="K229" s="41">
        <v>1239</v>
      </c>
      <c r="L229" s="41">
        <v>40</v>
      </c>
      <c r="M229" s="41">
        <v>1279</v>
      </c>
      <c r="N229" s="42"/>
    </row>
    <row r="230" spans="1:14" x14ac:dyDescent="0.15">
      <c r="A230" s="35" t="s">
        <v>271</v>
      </c>
      <c r="B230" s="47">
        <v>462</v>
      </c>
      <c r="C230" s="47" t="s">
        <v>343</v>
      </c>
      <c r="D230" s="36" t="s">
        <v>187</v>
      </c>
      <c r="E230" s="37">
        <v>8250000</v>
      </c>
      <c r="F230" s="36" t="s">
        <v>300</v>
      </c>
      <c r="G230" s="39">
        <v>6.5</v>
      </c>
      <c r="H230" s="47" t="s">
        <v>164</v>
      </c>
      <c r="I230" s="39">
        <v>4.5</v>
      </c>
      <c r="J230" s="41">
        <v>0</v>
      </c>
      <c r="K230" s="41">
        <f>ROUND((J230/1000),0)</f>
        <v>0</v>
      </c>
      <c r="L230" s="41"/>
      <c r="M230" s="41"/>
      <c r="N230" s="42"/>
    </row>
    <row r="231" spans="1:14" x14ac:dyDescent="0.15">
      <c r="A231" s="35" t="s">
        <v>271</v>
      </c>
      <c r="B231" s="47">
        <v>462</v>
      </c>
      <c r="C231" s="47" t="s">
        <v>343</v>
      </c>
      <c r="D231" s="36" t="s">
        <v>187</v>
      </c>
      <c r="E231" s="37">
        <v>10000</v>
      </c>
      <c r="F231" s="36" t="s">
        <v>301</v>
      </c>
      <c r="G231" s="39">
        <v>0</v>
      </c>
      <c r="H231" s="47" t="s">
        <v>164</v>
      </c>
      <c r="I231" s="39">
        <v>4.75</v>
      </c>
      <c r="J231" s="41">
        <v>0</v>
      </c>
      <c r="K231" s="41">
        <f>ROUND((J231/1000),0)</f>
        <v>0</v>
      </c>
      <c r="L231" s="41"/>
      <c r="M231" s="41"/>
      <c r="N231" s="42"/>
    </row>
    <row r="232" spans="1:14" x14ac:dyDescent="0.15">
      <c r="A232" s="35"/>
      <c r="B232" s="47"/>
      <c r="C232" s="47"/>
      <c r="D232" s="36"/>
      <c r="E232" s="37"/>
      <c r="F232" s="36"/>
      <c r="G232" s="39"/>
      <c r="H232" s="47"/>
      <c r="I232" s="39"/>
      <c r="J232" s="41"/>
      <c r="K232" s="41"/>
      <c r="L232" s="41"/>
      <c r="M232" s="41"/>
      <c r="N232" s="42"/>
    </row>
    <row r="233" spans="1:14" x14ac:dyDescent="0.15">
      <c r="A233" s="35" t="s">
        <v>271</v>
      </c>
      <c r="B233" s="47">
        <v>471</v>
      </c>
      <c r="C233" s="47" t="s">
        <v>344</v>
      </c>
      <c r="D233" s="36" t="s">
        <v>187</v>
      </c>
      <c r="E233" s="37">
        <v>35250000</v>
      </c>
      <c r="F233" s="36" t="s">
        <v>345</v>
      </c>
      <c r="G233" s="39">
        <v>6.5</v>
      </c>
      <c r="H233" s="47" t="s">
        <v>164</v>
      </c>
      <c r="I233" s="39">
        <v>7</v>
      </c>
      <c r="J233" s="41">
        <v>35250000000</v>
      </c>
      <c r="K233" s="41">
        <f t="shared" ref="K233:K239" si="13">ROUND((J233/1000),0)</f>
        <v>35250000</v>
      </c>
      <c r="L233" s="41">
        <v>553274</v>
      </c>
      <c r="M233" s="41">
        <v>35803274</v>
      </c>
      <c r="N233" s="42"/>
    </row>
    <row r="234" spans="1:14" x14ac:dyDescent="0.15">
      <c r="A234" s="35" t="s">
        <v>271</v>
      </c>
      <c r="B234" s="47">
        <v>471</v>
      </c>
      <c r="C234" s="47" t="s">
        <v>344</v>
      </c>
      <c r="D234" s="36" t="s">
        <v>187</v>
      </c>
      <c r="E234" s="37">
        <v>4750000</v>
      </c>
      <c r="F234" s="36" t="s">
        <v>346</v>
      </c>
      <c r="G234" s="39">
        <v>0</v>
      </c>
      <c r="H234" s="47" t="s">
        <v>164</v>
      </c>
      <c r="I234" s="39">
        <v>7.25</v>
      </c>
      <c r="J234" s="41">
        <v>4750000000</v>
      </c>
      <c r="K234" s="41">
        <f t="shared" si="13"/>
        <v>4750000</v>
      </c>
      <c r="L234" s="41">
        <v>0</v>
      </c>
      <c r="M234" s="41">
        <v>4750000</v>
      </c>
      <c r="N234" s="42"/>
    </row>
    <row r="235" spans="1:14" x14ac:dyDescent="0.15">
      <c r="A235" s="35" t="s">
        <v>170</v>
      </c>
      <c r="B235" s="47">
        <v>472</v>
      </c>
      <c r="C235" s="47" t="s">
        <v>347</v>
      </c>
      <c r="D235" s="36" t="s">
        <v>187</v>
      </c>
      <c r="E235" s="37">
        <v>15700000</v>
      </c>
      <c r="F235" s="36" t="s">
        <v>69</v>
      </c>
      <c r="G235" s="39">
        <v>6</v>
      </c>
      <c r="H235" s="47" t="s">
        <v>164</v>
      </c>
      <c r="I235" s="39">
        <v>4</v>
      </c>
      <c r="J235" s="41">
        <v>4658801000</v>
      </c>
      <c r="K235" s="41">
        <f t="shared" si="13"/>
        <v>4658801</v>
      </c>
      <c r="L235" s="41">
        <v>44703</v>
      </c>
      <c r="M235" s="41">
        <v>4703504</v>
      </c>
      <c r="N235" s="42"/>
    </row>
    <row r="236" spans="1:14" x14ac:dyDescent="0.15">
      <c r="A236" s="35" t="s">
        <v>170</v>
      </c>
      <c r="B236" s="47">
        <v>472</v>
      </c>
      <c r="C236" s="47" t="s">
        <v>347</v>
      </c>
      <c r="D236" s="36" t="s">
        <v>187</v>
      </c>
      <c r="E236" s="37">
        <v>500000</v>
      </c>
      <c r="F236" s="36" t="s">
        <v>71</v>
      </c>
      <c r="G236" s="39" t="s">
        <v>348</v>
      </c>
      <c r="H236" s="47" t="s">
        <v>164</v>
      </c>
      <c r="I236" s="39">
        <v>6</v>
      </c>
      <c r="J236" s="41">
        <v>500000000</v>
      </c>
      <c r="K236" s="41">
        <f t="shared" si="13"/>
        <v>500000</v>
      </c>
      <c r="L236" s="41">
        <v>0</v>
      </c>
      <c r="M236" s="41">
        <v>500000</v>
      </c>
      <c r="N236" s="42"/>
    </row>
    <row r="237" spans="1:14" x14ac:dyDescent="0.15">
      <c r="A237" s="35" t="s">
        <v>170</v>
      </c>
      <c r="B237" s="47">
        <v>472</v>
      </c>
      <c r="C237" s="47" t="s">
        <v>347</v>
      </c>
      <c r="D237" s="36" t="s">
        <v>187</v>
      </c>
      <c r="E237" s="37">
        <v>1000</v>
      </c>
      <c r="F237" s="36" t="s">
        <v>152</v>
      </c>
      <c r="G237" s="39">
        <v>10</v>
      </c>
      <c r="H237" s="47" t="s">
        <v>164</v>
      </c>
      <c r="I237" s="39">
        <v>6</v>
      </c>
      <c r="J237" s="41">
        <v>1000000</v>
      </c>
      <c r="K237" s="41">
        <f t="shared" si="13"/>
        <v>1000</v>
      </c>
      <c r="L237" s="41">
        <v>229</v>
      </c>
      <c r="M237" s="41">
        <v>1229</v>
      </c>
      <c r="N237" s="41"/>
    </row>
    <row r="238" spans="1:14" x14ac:dyDescent="0.15">
      <c r="A238" s="35" t="s">
        <v>271</v>
      </c>
      <c r="B238" s="47">
        <v>473</v>
      </c>
      <c r="C238" s="47" t="s">
        <v>349</v>
      </c>
      <c r="D238" s="36" t="s">
        <v>187</v>
      </c>
      <c r="E238" s="37">
        <v>13000000</v>
      </c>
      <c r="F238" s="36" t="s">
        <v>350</v>
      </c>
      <c r="G238" s="39">
        <v>6.5</v>
      </c>
      <c r="H238" s="47" t="s">
        <v>164</v>
      </c>
      <c r="I238" s="39">
        <v>5.25</v>
      </c>
      <c r="J238" s="41">
        <v>13000000000</v>
      </c>
      <c r="K238" s="41">
        <f t="shared" si="13"/>
        <v>13000000</v>
      </c>
      <c r="L238" s="41">
        <v>136777</v>
      </c>
      <c r="M238" s="41">
        <v>13136777</v>
      </c>
      <c r="N238" s="42"/>
    </row>
    <row r="239" spans="1:14" x14ac:dyDescent="0.15">
      <c r="A239" s="35" t="s">
        <v>271</v>
      </c>
      <c r="B239" s="47">
        <v>473</v>
      </c>
      <c r="C239" s="47" t="s">
        <v>349</v>
      </c>
      <c r="D239" s="36" t="s">
        <v>187</v>
      </c>
      <c r="E239" s="37">
        <v>10000</v>
      </c>
      <c r="F239" s="36" t="s">
        <v>351</v>
      </c>
      <c r="G239" s="39">
        <v>0</v>
      </c>
      <c r="H239" s="47" t="s">
        <v>164</v>
      </c>
      <c r="I239" s="39">
        <v>5.5</v>
      </c>
      <c r="J239" s="41">
        <v>10000000</v>
      </c>
      <c r="K239" s="41">
        <f t="shared" si="13"/>
        <v>10000</v>
      </c>
      <c r="L239" s="41">
        <v>0</v>
      </c>
      <c r="M239" s="41">
        <v>10000</v>
      </c>
      <c r="N239" s="42"/>
    </row>
    <row r="240" spans="1:14" x14ac:dyDescent="0.15">
      <c r="A240" s="35" t="s">
        <v>170</v>
      </c>
      <c r="B240" s="47">
        <v>486</v>
      </c>
      <c r="C240" s="47" t="s">
        <v>352</v>
      </c>
      <c r="D240" s="36" t="s">
        <v>36</v>
      </c>
      <c r="E240" s="37">
        <v>450</v>
      </c>
      <c r="F240" s="36" t="s">
        <v>111</v>
      </c>
      <c r="G240" s="39">
        <v>4.25</v>
      </c>
      <c r="H240" s="47" t="s">
        <v>63</v>
      </c>
      <c r="I240" s="39">
        <v>19.5</v>
      </c>
      <c r="J240" s="41">
        <v>400233</v>
      </c>
      <c r="K240" s="41">
        <f>ROUND((J240*$C$8/1000),0)</f>
        <v>8321236</v>
      </c>
      <c r="L240" s="41">
        <v>33709</v>
      </c>
      <c r="M240" s="41">
        <v>8354945</v>
      </c>
      <c r="N240" s="42"/>
    </row>
    <row r="241" spans="1:14" x14ac:dyDescent="0.15">
      <c r="A241" s="35" t="s">
        <v>353</v>
      </c>
      <c r="B241" s="47">
        <v>486</v>
      </c>
      <c r="C241" s="47" t="s">
        <v>352</v>
      </c>
      <c r="D241" s="36" t="s">
        <v>36</v>
      </c>
      <c r="E241" s="37">
        <v>50</v>
      </c>
      <c r="F241" s="36" t="s">
        <v>113</v>
      </c>
      <c r="G241" s="39">
        <v>8</v>
      </c>
      <c r="H241" s="47" t="s">
        <v>63</v>
      </c>
      <c r="I241" s="39">
        <v>23.25</v>
      </c>
      <c r="J241" s="41">
        <v>50000</v>
      </c>
      <c r="K241" s="41">
        <f>ROUND((J241*$C$8/1000),0)</f>
        <v>1039549</v>
      </c>
      <c r="L241" s="41">
        <v>182088</v>
      </c>
      <c r="M241" s="41">
        <v>1221637</v>
      </c>
      <c r="N241" s="42"/>
    </row>
    <row r="242" spans="1:14" x14ac:dyDescent="0.15">
      <c r="A242" s="35" t="s">
        <v>756</v>
      </c>
      <c r="B242" s="47">
        <v>486</v>
      </c>
      <c r="C242" s="47" t="s">
        <v>399</v>
      </c>
      <c r="D242" s="36" t="s">
        <v>36</v>
      </c>
      <c r="E242" s="37">
        <v>427</v>
      </c>
      <c r="F242" s="36" t="s">
        <v>268</v>
      </c>
      <c r="G242" s="39">
        <v>4</v>
      </c>
      <c r="H242" s="47" t="s">
        <v>63</v>
      </c>
      <c r="I242" s="39">
        <v>20</v>
      </c>
      <c r="J242" s="41">
        <v>419466</v>
      </c>
      <c r="K242" s="41">
        <f>ROUND((J242*$C$8/1000),0)</f>
        <v>8721109</v>
      </c>
      <c r="L242" s="41">
        <v>33327</v>
      </c>
      <c r="M242" s="41">
        <v>8754436</v>
      </c>
      <c r="N242" s="42"/>
    </row>
    <row r="243" spans="1:14" x14ac:dyDescent="0.15">
      <c r="A243" s="35" t="s">
        <v>756</v>
      </c>
      <c r="B243" s="47">
        <v>486</v>
      </c>
      <c r="C243" s="47" t="s">
        <v>399</v>
      </c>
      <c r="D243" s="36" t="s">
        <v>36</v>
      </c>
      <c r="E243" s="37">
        <v>37</v>
      </c>
      <c r="F243" s="36" t="s">
        <v>400</v>
      </c>
      <c r="G243" s="39">
        <v>4</v>
      </c>
      <c r="H243" s="47" t="s">
        <v>63</v>
      </c>
      <c r="I243" s="39">
        <v>20</v>
      </c>
      <c r="J243" s="41">
        <v>37000</v>
      </c>
      <c r="K243" s="41">
        <f>ROUND((J243*$C$8/1000),0)</f>
        <v>769266</v>
      </c>
      <c r="L243" s="41">
        <v>18232</v>
      </c>
      <c r="M243" s="41">
        <v>787498</v>
      </c>
      <c r="N243" s="42"/>
    </row>
    <row r="244" spans="1:14" x14ac:dyDescent="0.15">
      <c r="A244" s="35" t="s">
        <v>756</v>
      </c>
      <c r="B244" s="47">
        <v>486</v>
      </c>
      <c r="C244" s="47" t="s">
        <v>399</v>
      </c>
      <c r="D244" s="36" t="s">
        <v>36</v>
      </c>
      <c r="E244" s="37">
        <v>59</v>
      </c>
      <c r="F244" s="36" t="s">
        <v>401</v>
      </c>
      <c r="G244" s="39">
        <v>7</v>
      </c>
      <c r="H244" s="47" t="s">
        <v>63</v>
      </c>
      <c r="I244" s="39">
        <v>21.75</v>
      </c>
      <c r="J244" s="41">
        <v>59000</v>
      </c>
      <c r="K244" s="41">
        <f>ROUND((J244*$C$8/1000),0)</f>
        <v>1226668</v>
      </c>
      <c r="L244" s="41">
        <v>50581</v>
      </c>
      <c r="M244" s="41">
        <v>1277249</v>
      </c>
      <c r="N244" s="42"/>
    </row>
    <row r="245" spans="1:14" x14ac:dyDescent="0.15">
      <c r="A245" s="35"/>
      <c r="B245" s="47"/>
      <c r="C245" s="47"/>
      <c r="D245" s="36"/>
      <c r="E245" s="37"/>
      <c r="F245" s="36"/>
      <c r="G245" s="39"/>
      <c r="H245" s="47"/>
      <c r="I245" s="39"/>
      <c r="J245" s="41"/>
      <c r="K245" s="41"/>
      <c r="L245" s="41"/>
      <c r="M245" s="41"/>
      <c r="N245" s="42"/>
    </row>
    <row r="246" spans="1:14" x14ac:dyDescent="0.15">
      <c r="A246" s="35" t="s">
        <v>271</v>
      </c>
      <c r="B246" s="47">
        <v>490</v>
      </c>
      <c r="C246" s="47" t="s">
        <v>354</v>
      </c>
      <c r="D246" s="36" t="s">
        <v>187</v>
      </c>
      <c r="E246" s="37">
        <v>15000000</v>
      </c>
      <c r="F246" s="36" t="s">
        <v>355</v>
      </c>
      <c r="G246" s="39">
        <v>6.25</v>
      </c>
      <c r="H246" s="47" t="s">
        <v>164</v>
      </c>
      <c r="I246" s="39">
        <v>6.25</v>
      </c>
      <c r="J246" s="41">
        <v>15000000000</v>
      </c>
      <c r="K246" s="41">
        <f>ROUND((J246/1000),0)</f>
        <v>15000000</v>
      </c>
      <c r="L246" s="41">
        <v>226584</v>
      </c>
      <c r="M246" s="41">
        <v>15226584</v>
      </c>
      <c r="N246" s="42"/>
    </row>
    <row r="247" spans="1:14" x14ac:dyDescent="0.15">
      <c r="A247" s="35" t="s">
        <v>271</v>
      </c>
      <c r="B247" s="47">
        <v>490</v>
      </c>
      <c r="C247" s="47" t="s">
        <v>354</v>
      </c>
      <c r="D247" s="36" t="s">
        <v>187</v>
      </c>
      <c r="E247" s="37">
        <v>10000000</v>
      </c>
      <c r="F247" s="36" t="s">
        <v>356</v>
      </c>
      <c r="G247" s="39">
        <v>0</v>
      </c>
      <c r="H247" s="47" t="s">
        <v>164</v>
      </c>
      <c r="I247" s="39">
        <v>6.5</v>
      </c>
      <c r="J247" s="41">
        <v>10000000000</v>
      </c>
      <c r="K247" s="41">
        <f>ROUND((J247/1000),0)</f>
        <v>10000000</v>
      </c>
      <c r="L247" s="41">
        <v>0</v>
      </c>
      <c r="M247" s="41">
        <v>10000000</v>
      </c>
      <c r="N247" s="42"/>
    </row>
    <row r="248" spans="1:14" x14ac:dyDescent="0.15">
      <c r="A248" s="35" t="s">
        <v>357</v>
      </c>
      <c r="B248" s="47">
        <v>490</v>
      </c>
      <c r="C248" s="47" t="s">
        <v>358</v>
      </c>
      <c r="D248" s="36" t="s">
        <v>187</v>
      </c>
      <c r="E248" s="37">
        <v>16800000</v>
      </c>
      <c r="F248" s="36" t="s">
        <v>359</v>
      </c>
      <c r="G248" s="39">
        <v>6.5</v>
      </c>
      <c r="H248" s="47" t="s">
        <v>164</v>
      </c>
      <c r="I248" s="39">
        <v>5.75</v>
      </c>
      <c r="J248" s="41">
        <v>16800000000</v>
      </c>
      <c r="K248" s="41">
        <v>16800000</v>
      </c>
      <c r="L248" s="41">
        <v>263688</v>
      </c>
      <c r="M248" s="41">
        <v>17063688</v>
      </c>
      <c r="N248" s="42"/>
    </row>
    <row r="249" spans="1:14" x14ac:dyDescent="0.15">
      <c r="A249" s="35" t="s">
        <v>357</v>
      </c>
      <c r="B249" s="47">
        <v>490</v>
      </c>
      <c r="C249" s="47" t="s">
        <v>358</v>
      </c>
      <c r="D249" s="36" t="s">
        <v>187</v>
      </c>
      <c r="E249" s="37">
        <v>11200000</v>
      </c>
      <c r="F249" s="36" t="s">
        <v>360</v>
      </c>
      <c r="G249" s="39">
        <v>0</v>
      </c>
      <c r="H249" s="47" t="s">
        <v>164</v>
      </c>
      <c r="I249" s="39">
        <v>6</v>
      </c>
      <c r="J249" s="41">
        <v>11200000000</v>
      </c>
      <c r="K249" s="41">
        <v>11200000</v>
      </c>
      <c r="L249" s="41">
        <v>0</v>
      </c>
      <c r="M249" s="41">
        <v>11200000</v>
      </c>
      <c r="N249" s="42"/>
    </row>
    <row r="250" spans="1:14" x14ac:dyDescent="0.15">
      <c r="A250" s="35" t="s">
        <v>60</v>
      </c>
      <c r="B250" s="47">
        <v>495</v>
      </c>
      <c r="C250" s="47" t="s">
        <v>361</v>
      </c>
      <c r="D250" s="36" t="s">
        <v>36</v>
      </c>
      <c r="E250" s="37">
        <v>578.5</v>
      </c>
      <c r="F250" s="36" t="s">
        <v>362</v>
      </c>
      <c r="G250" s="39">
        <v>4</v>
      </c>
      <c r="H250" s="47" t="s">
        <v>63</v>
      </c>
      <c r="I250" s="39">
        <v>19.25</v>
      </c>
      <c r="J250" s="41">
        <v>527991</v>
      </c>
      <c r="K250" s="41">
        <f t="shared" ref="K250:K255" si="14">ROUND((J250*$C$8/1000),0)</f>
        <v>10977450</v>
      </c>
      <c r="L250" s="41">
        <v>72107</v>
      </c>
      <c r="M250" s="41">
        <v>11049557</v>
      </c>
      <c r="N250" s="42"/>
    </row>
    <row r="251" spans="1:14" x14ac:dyDescent="0.15">
      <c r="A251" s="35" t="s">
        <v>60</v>
      </c>
      <c r="B251" s="47">
        <v>495</v>
      </c>
      <c r="C251" s="47" t="s">
        <v>361</v>
      </c>
      <c r="D251" s="36" t="s">
        <v>36</v>
      </c>
      <c r="E251" s="37">
        <v>52.2</v>
      </c>
      <c r="F251" s="36" t="s">
        <v>363</v>
      </c>
      <c r="G251" s="39">
        <v>5</v>
      </c>
      <c r="H251" s="47" t="s">
        <v>63</v>
      </c>
      <c r="I251" s="39">
        <v>19.25</v>
      </c>
      <c r="J251" s="41">
        <v>52841</v>
      </c>
      <c r="K251" s="41">
        <f t="shared" si="14"/>
        <v>1098616</v>
      </c>
      <c r="L251" s="41">
        <v>8988</v>
      </c>
      <c r="M251" s="41">
        <v>1107604</v>
      </c>
      <c r="N251" s="42"/>
    </row>
    <row r="252" spans="1:14" x14ac:dyDescent="0.15">
      <c r="A252" s="35" t="s">
        <v>64</v>
      </c>
      <c r="B252" s="47">
        <v>495</v>
      </c>
      <c r="C252" s="47" t="s">
        <v>361</v>
      </c>
      <c r="D252" s="36" t="s">
        <v>36</v>
      </c>
      <c r="E252" s="37">
        <v>27.4</v>
      </c>
      <c r="F252" s="36" t="s">
        <v>364</v>
      </c>
      <c r="G252" s="39">
        <v>5.5</v>
      </c>
      <c r="H252" s="47" t="s">
        <v>63</v>
      </c>
      <c r="I252" s="39">
        <v>19.25</v>
      </c>
      <c r="J252" s="41">
        <v>29691</v>
      </c>
      <c r="K252" s="41">
        <f t="shared" si="14"/>
        <v>617305</v>
      </c>
      <c r="L252" s="41">
        <v>5546</v>
      </c>
      <c r="M252" s="41">
        <v>622851</v>
      </c>
      <c r="N252" s="42"/>
    </row>
    <row r="253" spans="1:14" x14ac:dyDescent="0.15">
      <c r="A253" s="35" t="s">
        <v>64</v>
      </c>
      <c r="B253" s="47">
        <v>495</v>
      </c>
      <c r="C253" s="47" t="s">
        <v>361</v>
      </c>
      <c r="D253" s="36" t="s">
        <v>36</v>
      </c>
      <c r="E253" s="37">
        <v>20.399999999999999</v>
      </c>
      <c r="F253" s="36" t="s">
        <v>365</v>
      </c>
      <c r="G253" s="39">
        <v>6</v>
      </c>
      <c r="H253" s="47" t="s">
        <v>63</v>
      </c>
      <c r="I253" s="39">
        <v>19.25</v>
      </c>
      <c r="J253" s="41">
        <v>22263</v>
      </c>
      <c r="K253" s="41">
        <f t="shared" si="14"/>
        <v>462870</v>
      </c>
      <c r="L253" s="41">
        <v>4528</v>
      </c>
      <c r="M253" s="41">
        <v>467398</v>
      </c>
      <c r="N253" s="42"/>
    </row>
    <row r="254" spans="1:14" x14ac:dyDescent="0.15">
      <c r="A254" s="35" t="s">
        <v>366</v>
      </c>
      <c r="B254" s="47">
        <v>495</v>
      </c>
      <c r="C254" s="47" t="s">
        <v>361</v>
      </c>
      <c r="D254" s="36" t="s">
        <v>36</v>
      </c>
      <c r="E254" s="37">
        <v>22</v>
      </c>
      <c r="F254" s="54" t="s">
        <v>367</v>
      </c>
      <c r="G254" s="39">
        <v>7</v>
      </c>
      <c r="H254" s="47" t="s">
        <v>63</v>
      </c>
      <c r="I254" s="39">
        <v>19.25</v>
      </c>
      <c r="J254" s="41">
        <v>24350</v>
      </c>
      <c r="K254" s="41">
        <f t="shared" si="14"/>
        <v>506260</v>
      </c>
      <c r="L254" s="41">
        <v>5758</v>
      </c>
      <c r="M254" s="41">
        <v>512018</v>
      </c>
      <c r="N254" s="42"/>
    </row>
    <row r="255" spans="1:14" x14ac:dyDescent="0.15">
      <c r="A255" s="35" t="s">
        <v>366</v>
      </c>
      <c r="B255" s="47">
        <v>495</v>
      </c>
      <c r="C255" s="47" t="s">
        <v>361</v>
      </c>
      <c r="D255" s="36" t="s">
        <v>36</v>
      </c>
      <c r="E255" s="37">
        <v>31</v>
      </c>
      <c r="F255" s="36" t="s">
        <v>368</v>
      </c>
      <c r="G255" s="39">
        <v>7.5</v>
      </c>
      <c r="H255" s="47" t="s">
        <v>63</v>
      </c>
      <c r="I255" s="39">
        <v>19.25</v>
      </c>
      <c r="J255" s="41">
        <v>34552</v>
      </c>
      <c r="K255" s="41">
        <f t="shared" si="14"/>
        <v>718370</v>
      </c>
      <c r="L255" s="41">
        <v>8738</v>
      </c>
      <c r="M255" s="41">
        <v>727108</v>
      </c>
      <c r="N255" s="42"/>
    </row>
    <row r="256" spans="1:14" x14ac:dyDescent="0.15">
      <c r="A256" s="35" t="s">
        <v>724</v>
      </c>
      <c r="B256" s="47">
        <v>495</v>
      </c>
      <c r="C256" s="47" t="s">
        <v>389</v>
      </c>
      <c r="D256" s="36" t="s">
        <v>36</v>
      </c>
      <c r="E256" s="37">
        <v>478</v>
      </c>
      <c r="F256" s="36" t="s">
        <v>390</v>
      </c>
      <c r="G256" s="39">
        <v>4</v>
      </c>
      <c r="H256" s="47" t="s">
        <v>63</v>
      </c>
      <c r="I256" s="39">
        <v>18.25</v>
      </c>
      <c r="J256" s="41">
        <v>465726</v>
      </c>
      <c r="K256" s="41">
        <f>ROUND((J256*$C$8/1000),0)</f>
        <v>9682900</v>
      </c>
      <c r="L256" s="41">
        <v>63606</v>
      </c>
      <c r="M256" s="41">
        <v>9746506</v>
      </c>
      <c r="N256" s="42"/>
    </row>
    <row r="257" spans="1:14" x14ac:dyDescent="0.15">
      <c r="A257" s="35" t="s">
        <v>746</v>
      </c>
      <c r="B257" s="47">
        <v>495</v>
      </c>
      <c r="C257" s="47" t="s">
        <v>389</v>
      </c>
      <c r="D257" s="36" t="s">
        <v>36</v>
      </c>
      <c r="E257" s="37">
        <v>55</v>
      </c>
      <c r="F257" s="36" t="s">
        <v>391</v>
      </c>
      <c r="G257" s="39">
        <v>5</v>
      </c>
      <c r="H257" s="47" t="s">
        <v>63</v>
      </c>
      <c r="I257" s="39">
        <v>18.25</v>
      </c>
      <c r="J257" s="41"/>
      <c r="K257" s="41"/>
      <c r="L257" s="41"/>
      <c r="M257" s="41"/>
      <c r="N257" s="42"/>
    </row>
    <row r="258" spans="1:14" x14ac:dyDescent="0.15">
      <c r="A258" s="35" t="s">
        <v>725</v>
      </c>
      <c r="B258" s="47">
        <v>495</v>
      </c>
      <c r="C258" s="47" t="s">
        <v>389</v>
      </c>
      <c r="D258" s="36" t="s">
        <v>36</v>
      </c>
      <c r="E258" s="37">
        <v>18</v>
      </c>
      <c r="F258" s="36" t="s">
        <v>392</v>
      </c>
      <c r="G258" s="39">
        <v>5.5</v>
      </c>
      <c r="H258" s="47" t="s">
        <v>63</v>
      </c>
      <c r="I258" s="39">
        <v>18.25</v>
      </c>
      <c r="J258" s="41"/>
      <c r="K258" s="41"/>
      <c r="L258" s="41"/>
      <c r="M258" s="41"/>
      <c r="N258" s="42"/>
    </row>
    <row r="259" spans="1:14" x14ac:dyDescent="0.15">
      <c r="A259" s="35" t="s">
        <v>725</v>
      </c>
      <c r="B259" s="47">
        <v>495</v>
      </c>
      <c r="C259" s="47" t="s">
        <v>389</v>
      </c>
      <c r="D259" s="36" t="s">
        <v>36</v>
      </c>
      <c r="E259" s="37">
        <v>8</v>
      </c>
      <c r="F259" s="36" t="s">
        <v>393</v>
      </c>
      <c r="G259" s="39">
        <v>6</v>
      </c>
      <c r="H259" s="47" t="s">
        <v>63</v>
      </c>
      <c r="I259" s="39">
        <v>18.25</v>
      </c>
      <c r="J259" s="41"/>
      <c r="K259" s="41"/>
      <c r="L259" s="41"/>
      <c r="M259" s="41"/>
      <c r="N259" s="42"/>
    </row>
    <row r="260" spans="1:14" x14ac:dyDescent="0.15">
      <c r="A260" s="35" t="s">
        <v>725</v>
      </c>
      <c r="B260" s="47">
        <v>495</v>
      </c>
      <c r="C260" s="47" t="s">
        <v>389</v>
      </c>
      <c r="D260" s="36" t="s">
        <v>36</v>
      </c>
      <c r="E260" s="37">
        <v>15</v>
      </c>
      <c r="F260" s="54" t="s">
        <v>394</v>
      </c>
      <c r="G260" s="39">
        <v>7</v>
      </c>
      <c r="H260" s="47" t="s">
        <v>63</v>
      </c>
      <c r="I260" s="39">
        <v>18.25</v>
      </c>
      <c r="J260" s="41"/>
      <c r="K260" s="41"/>
      <c r="L260" s="41"/>
      <c r="M260" s="41"/>
      <c r="N260" s="42"/>
    </row>
    <row r="261" spans="1:14" x14ac:dyDescent="0.15">
      <c r="A261" s="35" t="s">
        <v>726</v>
      </c>
      <c r="B261" s="47">
        <v>495</v>
      </c>
      <c r="C261" s="47" t="s">
        <v>389</v>
      </c>
      <c r="D261" s="36" t="s">
        <v>36</v>
      </c>
      <c r="E261" s="37">
        <v>25</v>
      </c>
      <c r="F261" s="36" t="s">
        <v>395</v>
      </c>
      <c r="G261" s="39">
        <v>7.5</v>
      </c>
      <c r="H261" s="47" t="s">
        <v>63</v>
      </c>
      <c r="I261" s="39">
        <v>18.25</v>
      </c>
      <c r="J261" s="41">
        <v>25921</v>
      </c>
      <c r="K261" s="41">
        <f>ROUND((J261*$C$8/1000),0)</f>
        <v>538923</v>
      </c>
      <c r="L261" s="41">
        <v>6554</v>
      </c>
      <c r="M261" s="41">
        <v>545477</v>
      </c>
      <c r="N261" s="42"/>
    </row>
    <row r="262" spans="1:14" x14ac:dyDescent="0.15">
      <c r="A262" s="35"/>
      <c r="B262" s="47"/>
      <c r="C262" s="47"/>
      <c r="D262" s="36"/>
      <c r="E262" s="37"/>
      <c r="F262" s="36"/>
      <c r="G262" s="39"/>
      <c r="H262" s="47"/>
      <c r="I262" s="39"/>
      <c r="J262" s="41"/>
      <c r="K262" s="41"/>
      <c r="L262" s="41"/>
      <c r="M262" s="41"/>
      <c r="N262" s="42"/>
    </row>
    <row r="263" spans="1:14" x14ac:dyDescent="0.15">
      <c r="A263" s="35" t="s">
        <v>369</v>
      </c>
      <c r="B263" s="47">
        <v>496</v>
      </c>
      <c r="C263" s="47" t="s">
        <v>370</v>
      </c>
      <c r="D263" s="36" t="s">
        <v>187</v>
      </c>
      <c r="E263" s="37">
        <v>55000000</v>
      </c>
      <c r="F263" s="36" t="s">
        <v>371</v>
      </c>
      <c r="G263" s="39">
        <v>6</v>
      </c>
      <c r="H263" s="47" t="s">
        <v>164</v>
      </c>
      <c r="I263" s="39">
        <v>6.5</v>
      </c>
      <c r="J263" s="41"/>
      <c r="K263" s="41"/>
      <c r="L263" s="41"/>
      <c r="M263" s="41"/>
      <c r="N263" s="42"/>
    </row>
    <row r="264" spans="1:14" x14ac:dyDescent="0.15">
      <c r="A264" s="35" t="s">
        <v>369</v>
      </c>
      <c r="B264" s="47">
        <v>496</v>
      </c>
      <c r="C264" s="47" t="s">
        <v>370</v>
      </c>
      <c r="D264" s="36" t="s">
        <v>187</v>
      </c>
      <c r="E264" s="37">
        <v>30000000</v>
      </c>
      <c r="F264" s="36" t="s">
        <v>372</v>
      </c>
      <c r="G264" s="39">
        <v>0</v>
      </c>
      <c r="H264" s="47" t="s">
        <v>164</v>
      </c>
      <c r="I264" s="39">
        <v>6.75</v>
      </c>
      <c r="J264" s="41"/>
      <c r="K264" s="41"/>
      <c r="L264" s="41"/>
      <c r="M264" s="41"/>
      <c r="N264" s="42"/>
    </row>
    <row r="265" spans="1:14" x14ac:dyDescent="0.15">
      <c r="A265" s="35" t="s">
        <v>67</v>
      </c>
      <c r="B265" s="47">
        <v>501</v>
      </c>
      <c r="C265" s="47" t="s">
        <v>373</v>
      </c>
      <c r="D265" s="36" t="s">
        <v>36</v>
      </c>
      <c r="E265" s="37">
        <v>156.30000000000001</v>
      </c>
      <c r="F265" s="36" t="s">
        <v>276</v>
      </c>
      <c r="G265" s="39">
        <v>4.1500000000000004</v>
      </c>
      <c r="H265" s="36" t="s">
        <v>55</v>
      </c>
      <c r="I265" s="39">
        <v>7.75</v>
      </c>
      <c r="J265" s="41">
        <v>136194.82</v>
      </c>
      <c r="K265" s="41">
        <f>ROUND((J265*$C$8/1000),0)</f>
        <v>2831624</v>
      </c>
      <c r="L265" s="41">
        <v>28617</v>
      </c>
      <c r="M265" s="41">
        <v>2860241</v>
      </c>
      <c r="N265" s="42"/>
    </row>
    <row r="266" spans="1:14" x14ac:dyDescent="0.15">
      <c r="A266" s="35" t="s">
        <v>329</v>
      </c>
      <c r="B266" s="47">
        <v>501</v>
      </c>
      <c r="C266" s="47" t="s">
        <v>373</v>
      </c>
      <c r="D266" s="36" t="s">
        <v>36</v>
      </c>
      <c r="E266" s="37">
        <v>47.1</v>
      </c>
      <c r="F266" s="36" t="s">
        <v>277</v>
      </c>
      <c r="G266" s="39">
        <v>4.5</v>
      </c>
      <c r="H266" s="36" t="s">
        <v>55</v>
      </c>
      <c r="I266" s="39">
        <v>14.75</v>
      </c>
      <c r="J266" s="41">
        <v>50308.73</v>
      </c>
      <c r="K266" s="41">
        <f>ROUND((J266*$C$8/1000),0)</f>
        <v>1045968</v>
      </c>
      <c r="L266" s="41">
        <v>0</v>
      </c>
      <c r="M266" s="41">
        <v>1045968</v>
      </c>
      <c r="N266" s="42"/>
    </row>
    <row r="267" spans="1:14" x14ac:dyDescent="0.15">
      <c r="A267" s="35" t="s">
        <v>329</v>
      </c>
      <c r="B267" s="47">
        <v>501</v>
      </c>
      <c r="C267" s="47" t="s">
        <v>373</v>
      </c>
      <c r="D267" s="36" t="s">
        <v>36</v>
      </c>
      <c r="E267" s="37">
        <v>11.4</v>
      </c>
      <c r="F267" s="36" t="s">
        <v>374</v>
      </c>
      <c r="G267" s="39">
        <v>5.5</v>
      </c>
      <c r="H267" s="36" t="s">
        <v>55</v>
      </c>
      <c r="I267" s="39">
        <v>15</v>
      </c>
      <c r="J267" s="41">
        <v>12351.53</v>
      </c>
      <c r="K267" s="41">
        <f>ROUND((J267*$C$8/1000),0)</f>
        <v>256800</v>
      </c>
      <c r="L267" s="41">
        <v>0</v>
      </c>
      <c r="M267" s="41">
        <v>256800</v>
      </c>
      <c r="N267" s="42"/>
    </row>
    <row r="268" spans="1:14" x14ac:dyDescent="0.15">
      <c r="A268" s="35" t="s">
        <v>329</v>
      </c>
      <c r="B268" s="47">
        <v>501</v>
      </c>
      <c r="C268" s="47" t="s">
        <v>373</v>
      </c>
      <c r="D268" s="36" t="s">
        <v>36</v>
      </c>
      <c r="E268" s="37">
        <v>58</v>
      </c>
      <c r="F268" s="36" t="s">
        <v>375</v>
      </c>
      <c r="G268" s="39">
        <v>5</v>
      </c>
      <c r="H268" s="36" t="s">
        <v>55</v>
      </c>
      <c r="I268" s="39">
        <v>15.25</v>
      </c>
      <c r="J268" s="41">
        <v>62395.72</v>
      </c>
      <c r="K268" s="41">
        <f>ROUND((J268*$C$8/1000),0)</f>
        <v>1297268</v>
      </c>
      <c r="L268" s="41">
        <v>0</v>
      </c>
      <c r="M268" s="41">
        <v>1297268</v>
      </c>
      <c r="N268" s="42"/>
    </row>
    <row r="269" spans="1:14" x14ac:dyDescent="0.15">
      <c r="A269" s="35"/>
      <c r="B269" s="47"/>
      <c r="C269" s="47"/>
      <c r="D269" s="36"/>
      <c r="E269" s="37"/>
      <c r="F269" s="36"/>
      <c r="G269" s="39"/>
      <c r="H269" s="47"/>
      <c r="I269" s="39"/>
      <c r="J269" s="41"/>
      <c r="K269" s="41"/>
      <c r="L269" s="41"/>
      <c r="M269" s="41"/>
      <c r="N269" s="42"/>
    </row>
    <row r="270" spans="1:14" x14ac:dyDescent="0.15">
      <c r="A270" s="35" t="s">
        <v>376</v>
      </c>
      <c r="B270" s="47">
        <v>510</v>
      </c>
      <c r="C270" s="36" t="s">
        <v>377</v>
      </c>
      <c r="D270" s="36" t="s">
        <v>36</v>
      </c>
      <c r="E270" s="37">
        <v>863</v>
      </c>
      <c r="F270" s="36" t="s">
        <v>324</v>
      </c>
      <c r="G270" s="39">
        <v>4</v>
      </c>
      <c r="H270" s="47" t="s">
        <v>63</v>
      </c>
      <c r="I270" s="39">
        <v>18.5</v>
      </c>
      <c r="J270" s="41">
        <v>825207</v>
      </c>
      <c r="K270" s="41">
        <f t="shared" ref="K270:K275" si="15">ROUND((J270*$C$8/1000),0)</f>
        <v>17156862</v>
      </c>
      <c r="L270" s="41">
        <v>112694</v>
      </c>
      <c r="M270" s="41">
        <v>17269556</v>
      </c>
      <c r="N270" s="42"/>
    </row>
    <row r="271" spans="1:14" x14ac:dyDescent="0.15">
      <c r="A271" s="35" t="s">
        <v>376</v>
      </c>
      <c r="B271" s="47">
        <v>510</v>
      </c>
      <c r="C271" s="36" t="s">
        <v>377</v>
      </c>
      <c r="D271" s="36" t="s">
        <v>36</v>
      </c>
      <c r="E271" s="37">
        <v>141</v>
      </c>
      <c r="F271" s="36" t="s">
        <v>326</v>
      </c>
      <c r="G271" s="39">
        <v>4</v>
      </c>
      <c r="H271" s="47" t="s">
        <v>63</v>
      </c>
      <c r="I271" s="39">
        <v>18.5</v>
      </c>
      <c r="J271" s="41">
        <v>134826</v>
      </c>
      <c r="K271" s="41">
        <f t="shared" si="15"/>
        <v>2803165</v>
      </c>
      <c r="L271" s="41">
        <v>18413</v>
      </c>
      <c r="M271" s="41">
        <v>2821578</v>
      </c>
      <c r="N271" s="42"/>
    </row>
    <row r="272" spans="1:14" x14ac:dyDescent="0.15">
      <c r="A272" s="35" t="s">
        <v>64</v>
      </c>
      <c r="B272" s="47">
        <v>510</v>
      </c>
      <c r="C272" s="36" t="s">
        <v>377</v>
      </c>
      <c r="D272" s="36" t="s">
        <v>36</v>
      </c>
      <c r="E272" s="37">
        <v>45</v>
      </c>
      <c r="F272" s="36" t="s">
        <v>378</v>
      </c>
      <c r="G272" s="39">
        <v>4</v>
      </c>
      <c r="H272" s="47" t="s">
        <v>63</v>
      </c>
      <c r="I272" s="39">
        <v>18.5</v>
      </c>
      <c r="J272" s="41">
        <v>46800</v>
      </c>
      <c r="K272" s="41">
        <f t="shared" si="15"/>
        <v>973018</v>
      </c>
      <c r="L272" s="41">
        <v>6391</v>
      </c>
      <c r="M272" s="41">
        <v>979409</v>
      </c>
      <c r="N272" s="42"/>
    </row>
    <row r="273" spans="1:14" x14ac:dyDescent="0.15">
      <c r="A273" s="35" t="s">
        <v>64</v>
      </c>
      <c r="B273" s="47">
        <v>510</v>
      </c>
      <c r="C273" s="36" t="s">
        <v>377</v>
      </c>
      <c r="D273" s="36" t="s">
        <v>36</v>
      </c>
      <c r="E273" s="37">
        <v>18</v>
      </c>
      <c r="F273" s="36" t="s">
        <v>379</v>
      </c>
      <c r="G273" s="39">
        <v>4</v>
      </c>
      <c r="H273" s="47" t="s">
        <v>63</v>
      </c>
      <c r="I273" s="39">
        <v>18.5</v>
      </c>
      <c r="J273" s="41">
        <v>18720</v>
      </c>
      <c r="K273" s="41">
        <f t="shared" si="15"/>
        <v>389207</v>
      </c>
      <c r="L273" s="41">
        <v>2557</v>
      </c>
      <c r="M273" s="41">
        <v>391764</v>
      </c>
      <c r="N273" s="42"/>
    </row>
    <row r="274" spans="1:14" x14ac:dyDescent="0.15">
      <c r="A274" s="35" t="s">
        <v>705</v>
      </c>
      <c r="B274" s="47">
        <v>510</v>
      </c>
      <c r="C274" s="36" t="s">
        <v>377</v>
      </c>
      <c r="D274" s="36" t="s">
        <v>36</v>
      </c>
      <c r="E274" s="37">
        <v>46</v>
      </c>
      <c r="F274" s="36" t="s">
        <v>381</v>
      </c>
      <c r="G274" s="39">
        <v>4</v>
      </c>
      <c r="H274" s="47" t="s">
        <v>63</v>
      </c>
      <c r="I274" s="39">
        <v>18.5</v>
      </c>
      <c r="J274" s="41">
        <v>47840</v>
      </c>
      <c r="K274" s="41">
        <f t="shared" si="15"/>
        <v>994640</v>
      </c>
      <c r="L274" s="41">
        <v>6534</v>
      </c>
      <c r="M274" s="41">
        <v>1001174</v>
      </c>
      <c r="N274" s="42"/>
    </row>
    <row r="275" spans="1:14" x14ac:dyDescent="0.15">
      <c r="A275" s="35" t="s">
        <v>705</v>
      </c>
      <c r="B275" s="47">
        <v>510</v>
      </c>
      <c r="C275" s="36" t="s">
        <v>377</v>
      </c>
      <c r="D275" s="36" t="s">
        <v>36</v>
      </c>
      <c r="E275" s="37">
        <v>113</v>
      </c>
      <c r="F275" s="36" t="s">
        <v>383</v>
      </c>
      <c r="G275" s="39">
        <v>4</v>
      </c>
      <c r="H275" s="47" t="s">
        <v>63</v>
      </c>
      <c r="I275" s="39">
        <v>18.5</v>
      </c>
      <c r="J275" s="41">
        <v>117520</v>
      </c>
      <c r="K275" s="41">
        <f t="shared" si="15"/>
        <v>2443356</v>
      </c>
      <c r="L275" s="41">
        <v>16049</v>
      </c>
      <c r="M275" s="41">
        <v>2459405</v>
      </c>
      <c r="N275" s="42"/>
    </row>
    <row r="276" spans="1:14" x14ac:dyDescent="0.15">
      <c r="A276" s="35" t="s">
        <v>298</v>
      </c>
      <c r="B276" s="47">
        <v>511</v>
      </c>
      <c r="C276" s="47" t="s">
        <v>384</v>
      </c>
      <c r="D276" s="36" t="s">
        <v>187</v>
      </c>
      <c r="E276" s="37">
        <v>17160000</v>
      </c>
      <c r="F276" s="36" t="s">
        <v>345</v>
      </c>
      <c r="G276" s="39">
        <v>7</v>
      </c>
      <c r="H276" s="36" t="s">
        <v>164</v>
      </c>
      <c r="I276" s="39">
        <v>6</v>
      </c>
      <c r="J276" s="41">
        <v>17160000000</v>
      </c>
      <c r="K276" s="41">
        <f>ROUND((J276/1000),0)</f>
        <v>17160000</v>
      </c>
      <c r="L276" s="41">
        <v>130735</v>
      </c>
      <c r="M276" s="41">
        <v>17290735</v>
      </c>
      <c r="N276" s="42"/>
    </row>
    <row r="277" spans="1:14" x14ac:dyDescent="0.15">
      <c r="A277" s="35" t="s">
        <v>298</v>
      </c>
      <c r="B277" s="47">
        <v>511</v>
      </c>
      <c r="C277" s="47" t="s">
        <v>384</v>
      </c>
      <c r="D277" s="36" t="s">
        <v>187</v>
      </c>
      <c r="E277" s="37">
        <v>3450000</v>
      </c>
      <c r="F277" s="36" t="s">
        <v>346</v>
      </c>
      <c r="G277" s="39">
        <v>7.7</v>
      </c>
      <c r="H277" s="36" t="s">
        <v>164</v>
      </c>
      <c r="I277" s="39">
        <v>6</v>
      </c>
      <c r="J277" s="41">
        <v>3450000000</v>
      </c>
      <c r="K277" s="41">
        <f>ROUND((J277/1000),0)</f>
        <v>3450000</v>
      </c>
      <c r="L277" s="41">
        <v>28836</v>
      </c>
      <c r="M277" s="41">
        <v>3478836</v>
      </c>
      <c r="N277" s="42"/>
    </row>
    <row r="278" spans="1:14" x14ac:dyDescent="0.15">
      <c r="A278" s="35" t="s">
        <v>247</v>
      </c>
      <c r="B278" s="47">
        <v>511</v>
      </c>
      <c r="C278" s="47" t="s">
        <v>384</v>
      </c>
      <c r="D278" s="36" t="s">
        <v>187</v>
      </c>
      <c r="E278" s="37">
        <v>3596000</v>
      </c>
      <c r="F278" s="36" t="s">
        <v>385</v>
      </c>
      <c r="G278" s="39">
        <v>10</v>
      </c>
      <c r="H278" s="36" t="s">
        <v>164</v>
      </c>
      <c r="I278" s="39">
        <v>6.25</v>
      </c>
      <c r="J278" s="41">
        <v>3955599992</v>
      </c>
      <c r="K278" s="41">
        <f>ROUND((J278/1000),0)</f>
        <v>3955600</v>
      </c>
      <c r="L278" s="41">
        <v>42525</v>
      </c>
      <c r="M278" s="41">
        <v>3998125</v>
      </c>
      <c r="N278" s="42"/>
    </row>
    <row r="279" spans="1:14" x14ac:dyDescent="0.15">
      <c r="A279" s="35"/>
      <c r="B279" s="47"/>
      <c r="C279" s="47"/>
      <c r="D279" s="36"/>
      <c r="E279" s="37"/>
      <c r="F279" s="36"/>
      <c r="G279" s="39"/>
      <c r="H279" s="36"/>
      <c r="I279" s="39"/>
      <c r="J279" s="41"/>
      <c r="K279" s="41"/>
      <c r="L279" s="41"/>
      <c r="M279" s="41"/>
      <c r="N279" s="42"/>
    </row>
    <row r="280" spans="1:14" x14ac:dyDescent="0.15">
      <c r="A280" s="35" t="s">
        <v>244</v>
      </c>
      <c r="B280" s="47">
        <v>514</v>
      </c>
      <c r="C280" s="47" t="s">
        <v>386</v>
      </c>
      <c r="D280" s="36" t="s">
        <v>387</v>
      </c>
      <c r="E280" s="37">
        <v>65000</v>
      </c>
      <c r="F280" s="36" t="s">
        <v>350</v>
      </c>
      <c r="G280" s="39">
        <v>7.61</v>
      </c>
      <c r="H280" s="36" t="s">
        <v>116</v>
      </c>
      <c r="I280" s="39">
        <v>14.5</v>
      </c>
      <c r="J280" s="41">
        <v>65000000</v>
      </c>
      <c r="K280" s="41">
        <f>ROUND((J280*$G$8/1000),0)</f>
        <v>33332650</v>
      </c>
      <c r="L280" s="41">
        <v>21138</v>
      </c>
      <c r="M280" s="41">
        <v>33353788</v>
      </c>
      <c r="N280" s="42"/>
    </row>
    <row r="281" spans="1:14" x14ac:dyDescent="0.15">
      <c r="A281" s="35" t="s">
        <v>255</v>
      </c>
      <c r="B281" s="47">
        <v>514</v>
      </c>
      <c r="C281" s="47" t="s">
        <v>386</v>
      </c>
      <c r="D281" s="36" t="s">
        <v>387</v>
      </c>
      <c r="E281" s="37">
        <v>1</v>
      </c>
      <c r="F281" s="36" t="s">
        <v>388</v>
      </c>
      <c r="G281" s="39">
        <v>7.75</v>
      </c>
      <c r="H281" s="36" t="s">
        <v>116</v>
      </c>
      <c r="I281" s="39">
        <v>15</v>
      </c>
      <c r="J281" s="41">
        <v>1079</v>
      </c>
      <c r="K281" s="41">
        <f>ROUND((J281*$G$8/1000),0)</f>
        <v>553</v>
      </c>
      <c r="L281" s="41">
        <v>1</v>
      </c>
      <c r="M281" s="41">
        <v>554</v>
      </c>
      <c r="N281" s="42"/>
    </row>
    <row r="283" spans="1:14" x14ac:dyDescent="0.15">
      <c r="A283" s="35" t="s">
        <v>271</v>
      </c>
      <c r="B283" s="47">
        <v>519</v>
      </c>
      <c r="C283" s="47" t="s">
        <v>396</v>
      </c>
      <c r="D283" s="36" t="s">
        <v>187</v>
      </c>
      <c r="E283" s="37">
        <v>34000000</v>
      </c>
      <c r="F283" s="36" t="s">
        <v>397</v>
      </c>
      <c r="G283" s="39">
        <v>6.5</v>
      </c>
      <c r="H283" s="36" t="s">
        <v>164</v>
      </c>
      <c r="I283" s="39">
        <v>7.25</v>
      </c>
      <c r="J283" s="41">
        <v>34000000000</v>
      </c>
      <c r="K283" s="41">
        <f>ROUND((J283/1000),0)</f>
        <v>34000000</v>
      </c>
      <c r="L283" s="41">
        <v>533654</v>
      </c>
      <c r="M283" s="41">
        <v>34533654</v>
      </c>
      <c r="N283" s="42"/>
    </row>
    <row r="284" spans="1:14" x14ac:dyDescent="0.15">
      <c r="A284" s="35" t="s">
        <v>271</v>
      </c>
      <c r="B284" s="47">
        <v>519</v>
      </c>
      <c r="C284" s="47" t="s">
        <v>396</v>
      </c>
      <c r="D284" s="36" t="s">
        <v>187</v>
      </c>
      <c r="E284" s="37">
        <v>6000000</v>
      </c>
      <c r="F284" s="36" t="s">
        <v>398</v>
      </c>
      <c r="G284" s="39">
        <v>0</v>
      </c>
      <c r="H284" s="36" t="s">
        <v>164</v>
      </c>
      <c r="I284" s="39">
        <v>7.5</v>
      </c>
      <c r="J284" s="41">
        <v>6000000000</v>
      </c>
      <c r="K284" s="41">
        <f>ROUND((J284/1000),0)</f>
        <v>6000000</v>
      </c>
      <c r="L284" s="41">
        <v>0</v>
      </c>
      <c r="M284" s="41">
        <v>6000000</v>
      </c>
      <c r="N284" s="42"/>
    </row>
    <row r="285" spans="1:14" x14ac:dyDescent="0.15">
      <c r="A285" s="35"/>
      <c r="B285" s="47"/>
      <c r="C285" s="47"/>
      <c r="D285" s="36"/>
      <c r="E285" s="37"/>
      <c r="F285" s="36"/>
      <c r="G285" s="39"/>
      <c r="H285" s="47"/>
      <c r="I285" s="39"/>
      <c r="J285" s="41"/>
      <c r="K285" s="41"/>
      <c r="L285" s="41"/>
      <c r="M285" s="41"/>
      <c r="N285" s="42"/>
    </row>
    <row r="286" spans="1:14" x14ac:dyDescent="0.15">
      <c r="A286" s="35" t="s">
        <v>369</v>
      </c>
      <c r="B286" s="47">
        <v>524</v>
      </c>
      <c r="C286" s="47" t="s">
        <v>678</v>
      </c>
      <c r="D286" s="36" t="s">
        <v>187</v>
      </c>
      <c r="E286" s="37">
        <v>55000000</v>
      </c>
      <c r="F286" s="36" t="s">
        <v>679</v>
      </c>
      <c r="G286" s="39">
        <v>6.5</v>
      </c>
      <c r="H286" s="36" t="s">
        <v>164</v>
      </c>
      <c r="I286" s="39">
        <v>6.5</v>
      </c>
      <c r="J286" s="41"/>
      <c r="K286" s="41"/>
      <c r="L286" s="41"/>
      <c r="M286" s="41"/>
      <c r="N286" s="42"/>
    </row>
    <row r="287" spans="1:14" x14ac:dyDescent="0.15">
      <c r="A287" s="35" t="s">
        <v>369</v>
      </c>
      <c r="B287" s="47">
        <v>524</v>
      </c>
      <c r="C287" s="47" t="s">
        <v>678</v>
      </c>
      <c r="D287" s="36" t="s">
        <v>187</v>
      </c>
      <c r="E287" s="37">
        <v>30000000</v>
      </c>
      <c r="F287" s="36" t="s">
        <v>680</v>
      </c>
      <c r="G287" s="39">
        <v>0</v>
      </c>
      <c r="H287" s="36" t="s">
        <v>164</v>
      </c>
      <c r="I287" s="39">
        <v>6.75</v>
      </c>
      <c r="J287" s="41"/>
      <c r="K287" s="41"/>
      <c r="L287" s="41"/>
      <c r="M287" s="41"/>
      <c r="N287" s="42"/>
    </row>
    <row r="288" spans="1:14" x14ac:dyDescent="0.15">
      <c r="A288" s="35"/>
      <c r="B288" s="47"/>
      <c r="C288" s="47"/>
      <c r="D288" s="36"/>
      <c r="E288" s="37"/>
      <c r="F288" s="36"/>
      <c r="G288" s="39"/>
      <c r="H288" s="36"/>
      <c r="I288" s="39"/>
      <c r="J288" s="41"/>
      <c r="K288" s="41"/>
      <c r="L288" s="41"/>
      <c r="M288" s="41"/>
      <c r="N288" s="42"/>
    </row>
    <row r="289" spans="1:14" x14ac:dyDescent="0.15">
      <c r="A289" s="35" t="s">
        <v>244</v>
      </c>
      <c r="B289" s="47">
        <v>536</v>
      </c>
      <c r="C289" s="47" t="s">
        <v>728</v>
      </c>
      <c r="D289" s="36" t="s">
        <v>36</v>
      </c>
      <c r="E289" s="37">
        <v>302</v>
      </c>
      <c r="F289" s="36" t="s">
        <v>729</v>
      </c>
      <c r="G289" s="39">
        <v>3.7</v>
      </c>
      <c r="H289" s="36" t="s">
        <v>63</v>
      </c>
      <c r="I289" s="39">
        <v>19.5</v>
      </c>
      <c r="J289" s="41">
        <v>298184.34999999998</v>
      </c>
      <c r="K289" s="41">
        <f>ROUND((J289*$C$8/1000),0)</f>
        <v>6199545</v>
      </c>
      <c r="L289" s="41">
        <v>18523</v>
      </c>
      <c r="M289" s="41">
        <v>6218068</v>
      </c>
      <c r="N289" s="42"/>
    </row>
    <row r="290" spans="1:14" x14ac:dyDescent="0.15">
      <c r="A290" s="35" t="s">
        <v>255</v>
      </c>
      <c r="B290" s="47">
        <v>536</v>
      </c>
      <c r="C290" s="47" t="s">
        <v>728</v>
      </c>
      <c r="D290" s="36" t="s">
        <v>36</v>
      </c>
      <c r="E290" s="37">
        <v>19</v>
      </c>
      <c r="F290" s="36" t="s">
        <v>730</v>
      </c>
      <c r="G290" s="39">
        <v>4</v>
      </c>
      <c r="H290" s="36" t="s">
        <v>63</v>
      </c>
      <c r="I290" s="39">
        <v>19.5</v>
      </c>
      <c r="J290" s="41">
        <v>19187.32</v>
      </c>
      <c r="K290" s="41">
        <f>ROUND((J290*$C$8/1000),0)</f>
        <v>398923</v>
      </c>
      <c r="L290" s="41">
        <v>1285</v>
      </c>
      <c r="M290" s="41">
        <v>400208</v>
      </c>
      <c r="N290" s="42"/>
    </row>
    <row r="291" spans="1:14" x14ac:dyDescent="0.15">
      <c r="A291" s="35" t="s">
        <v>255</v>
      </c>
      <c r="B291" s="47">
        <v>536</v>
      </c>
      <c r="C291" s="47" t="s">
        <v>728</v>
      </c>
      <c r="D291" s="36" t="s">
        <v>36</v>
      </c>
      <c r="E291" s="37">
        <v>17</v>
      </c>
      <c r="F291" s="36" t="s">
        <v>333</v>
      </c>
      <c r="G291" s="39">
        <v>4.7</v>
      </c>
      <c r="H291" s="36" t="s">
        <v>63</v>
      </c>
      <c r="I291" s="39">
        <v>19.5</v>
      </c>
      <c r="J291" s="41">
        <v>17196.32</v>
      </c>
      <c r="K291" s="41">
        <f>ROUND((J291*$C$8/1000),0)</f>
        <v>357528</v>
      </c>
      <c r="L291" s="41">
        <v>1352</v>
      </c>
      <c r="M291" s="41">
        <v>358880</v>
      </c>
      <c r="N291" s="42"/>
    </row>
    <row r="292" spans="1:14" x14ac:dyDescent="0.15">
      <c r="A292" s="35" t="s">
        <v>255</v>
      </c>
      <c r="B292" s="47">
        <v>536</v>
      </c>
      <c r="C292" s="47" t="s">
        <v>728</v>
      </c>
      <c r="D292" s="36" t="s">
        <v>36</v>
      </c>
      <c r="E292" s="37">
        <v>11.5</v>
      </c>
      <c r="F292" s="36" t="s">
        <v>335</v>
      </c>
      <c r="G292" s="39">
        <v>5.5</v>
      </c>
      <c r="H292" s="36" t="s">
        <v>63</v>
      </c>
      <c r="I292" s="39">
        <v>19.5</v>
      </c>
      <c r="J292" s="41">
        <v>11654.96</v>
      </c>
      <c r="K292" s="41">
        <f>ROUND((J292*$C$8/1000),0)</f>
        <v>242318</v>
      </c>
      <c r="L292" s="41">
        <v>1068</v>
      </c>
      <c r="M292" s="41">
        <v>243386</v>
      </c>
      <c r="N292" s="42"/>
    </row>
    <row r="293" spans="1:14" x14ac:dyDescent="0.15">
      <c r="A293" s="35" t="s">
        <v>757</v>
      </c>
      <c r="B293" s="47">
        <v>536</v>
      </c>
      <c r="C293" s="47" t="s">
        <v>728</v>
      </c>
      <c r="D293" s="36" t="s">
        <v>36</v>
      </c>
      <c r="E293" s="37">
        <v>20</v>
      </c>
      <c r="F293" s="36" t="s">
        <v>731</v>
      </c>
      <c r="G293" s="39">
        <v>7.5</v>
      </c>
      <c r="H293" s="36" t="s">
        <v>63</v>
      </c>
      <c r="I293" s="39">
        <v>19.5</v>
      </c>
      <c r="J293" s="41"/>
      <c r="K293" s="41"/>
      <c r="L293" s="41"/>
      <c r="M293" s="41"/>
      <c r="N293" s="42"/>
    </row>
    <row r="294" spans="1:14" x14ac:dyDescent="0.15">
      <c r="A294" s="35"/>
      <c r="B294" s="47"/>
      <c r="C294" s="47"/>
      <c r="D294" s="36"/>
      <c r="E294" s="37"/>
      <c r="F294" s="36"/>
      <c r="G294" s="39"/>
      <c r="H294" s="36"/>
      <c r="I294" s="39"/>
      <c r="J294" s="41"/>
      <c r="K294" s="41"/>
      <c r="L294" s="41"/>
      <c r="M294" s="41"/>
      <c r="N294" s="42"/>
    </row>
    <row r="295" spans="1:14" ht="18.75" customHeight="1" x14ac:dyDescent="0.15">
      <c r="A295" s="55" t="s">
        <v>402</v>
      </c>
      <c r="B295" s="56"/>
      <c r="C295" s="56"/>
      <c r="D295" s="57"/>
      <c r="E295" s="58"/>
      <c r="F295" s="57"/>
      <c r="G295" s="57"/>
      <c r="H295" s="57" t="s">
        <v>3</v>
      </c>
      <c r="I295" s="59"/>
      <c r="J295" s="60"/>
      <c r="K295" s="61">
        <f>SUM(K10:K294)</f>
        <v>1191302737</v>
      </c>
      <c r="L295" s="61">
        <f>SUM(L10:L294)</f>
        <v>20371052.560000002</v>
      </c>
      <c r="M295" s="61">
        <f>SUM(M10:M294)</f>
        <v>1211673789.23</v>
      </c>
      <c r="N295" s="62"/>
    </row>
    <row r="296" spans="1:14" ht="10.5" customHeight="1" x14ac:dyDescent="0.15">
      <c r="A296" s="63"/>
      <c r="G296" s="64"/>
      <c r="H296" s="65"/>
      <c r="I296" s="66"/>
      <c r="J296" s="67"/>
      <c r="K296" s="67"/>
      <c r="L296" s="67"/>
      <c r="M296" s="67"/>
      <c r="N296" s="68"/>
    </row>
    <row r="297" spans="1:14" x14ac:dyDescent="0.15">
      <c r="A297" s="69" t="s">
        <v>758</v>
      </c>
      <c r="B297" s="69"/>
      <c r="C297" s="69" t="s">
        <v>759</v>
      </c>
      <c r="G297" s="64"/>
      <c r="H297" s="65"/>
      <c r="I297" s="66"/>
    </row>
    <row r="298" spans="1:14" x14ac:dyDescent="0.15">
      <c r="A298" s="70" t="s">
        <v>405</v>
      </c>
      <c r="B298" s="47"/>
      <c r="C298" s="47"/>
      <c r="H298" s="71"/>
      <c r="J298" s="72"/>
      <c r="K298" s="73"/>
    </row>
    <row r="299" spans="1:14" x14ac:dyDescent="0.15">
      <c r="A299" s="70" t="s">
        <v>406</v>
      </c>
    </row>
    <row r="300" spans="1:14" x14ac:dyDescent="0.15">
      <c r="A300" s="70" t="s">
        <v>407</v>
      </c>
    </row>
    <row r="301" spans="1:14" x14ac:dyDescent="0.15">
      <c r="A301" s="70" t="s">
        <v>408</v>
      </c>
    </row>
    <row r="302" spans="1:14" x14ac:dyDescent="0.15">
      <c r="A302" s="70" t="s">
        <v>409</v>
      </c>
    </row>
    <row r="303" spans="1:14" x14ac:dyDescent="0.15">
      <c r="A303" s="74" t="s">
        <v>410</v>
      </c>
      <c r="B303" s="74" t="s">
        <v>411</v>
      </c>
    </row>
    <row r="304" spans="1:14" x14ac:dyDescent="0.15">
      <c r="A304" s="74" t="s">
        <v>412</v>
      </c>
    </row>
    <row r="305" spans="1:7" x14ac:dyDescent="0.15">
      <c r="A305" s="74" t="s">
        <v>413</v>
      </c>
    </row>
    <row r="306" spans="1:7" x14ac:dyDescent="0.15">
      <c r="A306" s="74" t="s">
        <v>760</v>
      </c>
      <c r="E306" s="134"/>
    </row>
    <row r="307" spans="1:7" x14ac:dyDescent="0.15">
      <c r="A307" s="75" t="s">
        <v>415</v>
      </c>
      <c r="B307" s="75" t="s">
        <v>416</v>
      </c>
      <c r="G307" s="75" t="s">
        <v>417</v>
      </c>
    </row>
    <row r="308" spans="1:7" x14ac:dyDescent="0.15">
      <c r="A308" s="75" t="s">
        <v>418</v>
      </c>
      <c r="B308" s="75" t="s">
        <v>419</v>
      </c>
      <c r="E308" s="75" t="s">
        <v>420</v>
      </c>
      <c r="G308" s="7"/>
    </row>
    <row r="309" spans="1:7" x14ac:dyDescent="0.15">
      <c r="A309" s="7"/>
      <c r="B309" s="7"/>
    </row>
    <row r="310" spans="1:7" ht="12.75" x14ac:dyDescent="0.2">
      <c r="A310" s="79" t="s">
        <v>421</v>
      </c>
      <c r="C310" s="6"/>
      <c r="E310" s="6"/>
    </row>
    <row r="311" spans="1:7" ht="12.75" x14ac:dyDescent="0.2">
      <c r="A311" s="1" t="s">
        <v>422</v>
      </c>
      <c r="C311" s="6"/>
      <c r="E311" s="6"/>
    </row>
    <row r="312" spans="1:7" ht="12.75" x14ac:dyDescent="0.2">
      <c r="A312" s="79" t="s">
        <v>761</v>
      </c>
      <c r="C312" s="6"/>
      <c r="E312" s="6"/>
    </row>
    <row r="313" spans="1:7" x14ac:dyDescent="0.15">
      <c r="A313" s="10"/>
      <c r="B313" s="2"/>
      <c r="C313" s="10"/>
      <c r="D313" s="10"/>
      <c r="E313" s="10"/>
      <c r="F313" s="10"/>
    </row>
    <row r="314" spans="1:7" ht="12.75" x14ac:dyDescent="0.2">
      <c r="A314" s="80"/>
      <c r="B314" s="81"/>
      <c r="C314" s="82"/>
      <c r="D314" s="82" t="s">
        <v>424</v>
      </c>
      <c r="E314" s="81"/>
      <c r="F314" s="83" t="s">
        <v>425</v>
      </c>
    </row>
    <row r="315" spans="1:7" ht="12.75" x14ac:dyDescent="0.2">
      <c r="A315" s="84" t="s">
        <v>4</v>
      </c>
      <c r="B315" s="85" t="s">
        <v>5</v>
      </c>
      <c r="C315" s="22"/>
      <c r="D315" s="85" t="s">
        <v>426</v>
      </c>
      <c r="E315" s="85" t="s">
        <v>427</v>
      </c>
      <c r="F315" s="86" t="s">
        <v>428</v>
      </c>
    </row>
    <row r="316" spans="1:7" ht="12.75" x14ac:dyDescent="0.2">
      <c r="A316" s="84" t="s">
        <v>429</v>
      </c>
      <c r="B316" s="85" t="s">
        <v>430</v>
      </c>
      <c r="C316" s="85" t="s">
        <v>7</v>
      </c>
      <c r="D316" s="85" t="s">
        <v>431</v>
      </c>
      <c r="E316" s="85" t="s">
        <v>432</v>
      </c>
      <c r="F316" s="86" t="s">
        <v>433</v>
      </c>
    </row>
    <row r="317" spans="1:7" ht="12.75" x14ac:dyDescent="0.2">
      <c r="A317" s="87"/>
      <c r="B317" s="88"/>
      <c r="C317" s="32"/>
      <c r="D317" s="88" t="s">
        <v>33</v>
      </c>
      <c r="E317" s="88" t="s">
        <v>33</v>
      </c>
      <c r="F317" s="89" t="s">
        <v>33</v>
      </c>
    </row>
    <row r="318" spans="1:7" x14ac:dyDescent="0.15">
      <c r="A318" s="10"/>
      <c r="B318" s="2"/>
      <c r="C318" s="10"/>
      <c r="D318" s="10"/>
      <c r="E318" s="10"/>
      <c r="F318" s="10"/>
    </row>
    <row r="319" spans="1:7" x14ac:dyDescent="0.15">
      <c r="A319" s="35" t="s">
        <v>434</v>
      </c>
      <c r="B319" s="36">
        <v>239</v>
      </c>
      <c r="C319" s="36" t="s">
        <v>52</v>
      </c>
      <c r="D319" s="90">
        <v>66407.960000000006</v>
      </c>
      <c r="E319" s="90">
        <v>19274.28</v>
      </c>
      <c r="F319" s="91"/>
    </row>
    <row r="320" spans="1:7" x14ac:dyDescent="0.15">
      <c r="A320" s="75" t="s">
        <v>684</v>
      </c>
      <c r="B320" s="2">
        <v>271</v>
      </c>
      <c r="C320" s="2" t="s">
        <v>97</v>
      </c>
      <c r="D320" s="90">
        <v>262157</v>
      </c>
      <c r="E320" s="90">
        <v>155414</v>
      </c>
      <c r="F320" s="91"/>
    </row>
    <row r="321" spans="1:9" x14ac:dyDescent="0.15">
      <c r="A321" s="75" t="s">
        <v>684</v>
      </c>
      <c r="B321" s="2">
        <v>271</v>
      </c>
      <c r="C321" s="2" t="s">
        <v>98</v>
      </c>
      <c r="D321" s="90">
        <v>61850</v>
      </c>
      <c r="E321" s="90">
        <v>39668</v>
      </c>
      <c r="F321" s="91"/>
    </row>
    <row r="322" spans="1:9" x14ac:dyDescent="0.15">
      <c r="A322" s="35" t="s">
        <v>435</v>
      </c>
      <c r="B322" s="47">
        <v>332</v>
      </c>
      <c r="C322" s="36" t="s">
        <v>167</v>
      </c>
      <c r="D322" s="90">
        <v>157485</v>
      </c>
      <c r="E322" s="90">
        <v>32647</v>
      </c>
      <c r="F322" s="91"/>
    </row>
    <row r="323" spans="1:9" x14ac:dyDescent="0.15">
      <c r="A323" s="35" t="s">
        <v>435</v>
      </c>
      <c r="B323" s="47">
        <v>332</v>
      </c>
      <c r="C323" s="36" t="s">
        <v>168</v>
      </c>
      <c r="D323" s="90">
        <v>292473</v>
      </c>
      <c r="E323" s="90">
        <v>60630</v>
      </c>
      <c r="F323" s="91"/>
    </row>
    <row r="324" spans="1:9" x14ac:dyDescent="0.15">
      <c r="A324" s="35" t="s">
        <v>436</v>
      </c>
      <c r="B324" s="47">
        <v>337</v>
      </c>
      <c r="C324" s="36" t="s">
        <v>37</v>
      </c>
      <c r="D324" s="90">
        <v>106812</v>
      </c>
      <c r="E324" s="90">
        <v>94701</v>
      </c>
      <c r="F324" s="91"/>
    </row>
    <row r="325" spans="1:9" x14ac:dyDescent="0.15">
      <c r="A325" s="35" t="s">
        <v>436</v>
      </c>
      <c r="B325" s="47">
        <v>337</v>
      </c>
      <c r="C325" s="36" t="s">
        <v>39</v>
      </c>
      <c r="D325" s="90">
        <v>19771</v>
      </c>
      <c r="E325" s="90">
        <v>17529</v>
      </c>
      <c r="F325" s="91"/>
    </row>
    <row r="326" spans="1:9" x14ac:dyDescent="0.15">
      <c r="A326" s="35" t="s">
        <v>436</v>
      </c>
      <c r="B326" s="47">
        <v>337</v>
      </c>
      <c r="C326" s="36" t="s">
        <v>685</v>
      </c>
      <c r="D326" s="90">
        <v>81104</v>
      </c>
      <c r="E326" s="90">
        <v>97435</v>
      </c>
      <c r="F326" s="91"/>
      <c r="G326" s="76"/>
      <c r="H326" s="76"/>
      <c r="I326" s="76"/>
    </row>
    <row r="327" spans="1:9" x14ac:dyDescent="0.15">
      <c r="A327" s="35" t="s">
        <v>94</v>
      </c>
      <c r="B327" s="47">
        <v>363</v>
      </c>
      <c r="C327" s="36" t="s">
        <v>241</v>
      </c>
      <c r="D327" s="90">
        <v>32050</v>
      </c>
      <c r="E327" s="90">
        <v>27652</v>
      </c>
      <c r="F327" s="91"/>
      <c r="G327" s="76"/>
      <c r="H327" s="76"/>
      <c r="I327" s="76"/>
    </row>
    <row r="328" spans="1:9" x14ac:dyDescent="0.15">
      <c r="A328" s="35" t="s">
        <v>94</v>
      </c>
      <c r="B328" s="47">
        <v>363</v>
      </c>
      <c r="C328" s="36" t="s">
        <v>242</v>
      </c>
      <c r="D328" s="90">
        <v>7692</v>
      </c>
      <c r="E328" s="90">
        <v>6636</v>
      </c>
      <c r="F328" s="91"/>
      <c r="G328" s="76"/>
      <c r="H328" s="76"/>
      <c r="I328" s="76"/>
    </row>
    <row r="329" spans="1:9" x14ac:dyDescent="0.15">
      <c r="A329" s="35" t="s">
        <v>435</v>
      </c>
      <c r="B329" s="47">
        <v>383</v>
      </c>
      <c r="C329" s="36" t="s">
        <v>105</v>
      </c>
      <c r="D329" s="90">
        <v>50391</v>
      </c>
      <c r="E329" s="90">
        <v>50652</v>
      </c>
      <c r="F329" s="91"/>
      <c r="G329" s="76"/>
      <c r="H329" s="76"/>
    </row>
    <row r="330" spans="1:9" x14ac:dyDescent="0.15">
      <c r="A330" s="35" t="s">
        <v>244</v>
      </c>
      <c r="B330" s="47">
        <v>441</v>
      </c>
      <c r="C330" s="36" t="s">
        <v>324</v>
      </c>
      <c r="D330" s="90">
        <v>1124689</v>
      </c>
      <c r="E330" s="90">
        <v>46636</v>
      </c>
      <c r="F330" s="91"/>
      <c r="G330" s="76"/>
      <c r="H330" s="76"/>
    </row>
    <row r="331" spans="1:9" x14ac:dyDescent="0.15">
      <c r="A331" s="35" t="s">
        <v>147</v>
      </c>
      <c r="B331" s="47">
        <v>458</v>
      </c>
      <c r="C331" s="36" t="s">
        <v>340</v>
      </c>
      <c r="D331" s="90">
        <v>1204418</v>
      </c>
      <c r="E331" s="90">
        <v>74462</v>
      </c>
      <c r="F331" s="91"/>
      <c r="H331" s="76"/>
    </row>
    <row r="332" spans="1:9" x14ac:dyDescent="0.15">
      <c r="A332" s="35" t="s">
        <v>147</v>
      </c>
      <c r="B332" s="47">
        <v>458</v>
      </c>
      <c r="C332" s="36" t="s">
        <v>341</v>
      </c>
      <c r="D332" s="90">
        <v>164978</v>
      </c>
      <c r="E332" s="90">
        <v>0</v>
      </c>
      <c r="F332" s="91"/>
      <c r="H332" s="76"/>
    </row>
    <row r="333" spans="1:9" x14ac:dyDescent="0.15">
      <c r="A333" s="35" t="s">
        <v>298</v>
      </c>
      <c r="B333" s="47">
        <v>514</v>
      </c>
      <c r="C333" s="36" t="s">
        <v>350</v>
      </c>
      <c r="D333" s="90">
        <v>0</v>
      </c>
      <c r="E333" s="90">
        <v>1268307</v>
      </c>
      <c r="F333" s="91"/>
      <c r="H333" s="76"/>
    </row>
    <row r="334" spans="1:9" x14ac:dyDescent="0.15">
      <c r="A334" s="35" t="s">
        <v>244</v>
      </c>
      <c r="B334" s="47">
        <v>536</v>
      </c>
      <c r="C334" s="36" t="s">
        <v>729</v>
      </c>
      <c r="D334" s="90">
        <v>79331</v>
      </c>
      <c r="E334" s="90">
        <v>57291</v>
      </c>
      <c r="F334" s="91"/>
      <c r="H334" s="76"/>
    </row>
    <row r="335" spans="1:9" x14ac:dyDescent="0.15">
      <c r="A335" s="35"/>
      <c r="B335" s="47"/>
      <c r="C335" s="36"/>
      <c r="D335" s="90"/>
      <c r="E335" s="90"/>
      <c r="F335" s="91"/>
    </row>
    <row r="336" spans="1:9" x14ac:dyDescent="0.15">
      <c r="A336" s="92" t="s">
        <v>437</v>
      </c>
      <c r="B336" s="56"/>
      <c r="C336" s="57"/>
      <c r="D336" s="55">
        <v>3711608.96</v>
      </c>
      <c r="E336" s="55">
        <v>2048934.28</v>
      </c>
      <c r="F336" s="55">
        <v>0</v>
      </c>
    </row>
    <row r="337" spans="1:14" x14ac:dyDescent="0.15">
      <c r="B337" s="2"/>
      <c r="D337" s="4"/>
      <c r="E337" s="5"/>
    </row>
    <row r="339" spans="1:14" ht="12.75" x14ac:dyDescent="0.2">
      <c r="A339" s="8" t="s">
        <v>438</v>
      </c>
      <c r="B339" s="76"/>
      <c r="C339" s="76"/>
      <c r="E339" s="6"/>
      <c r="F339" s="93"/>
      <c r="G339" s="93"/>
      <c r="L339" s="94"/>
      <c r="M339" s="76"/>
      <c r="N339" s="76"/>
    </row>
    <row r="340" spans="1:14" ht="12.75" x14ac:dyDescent="0.2">
      <c r="A340" s="1" t="s">
        <v>422</v>
      </c>
      <c r="B340" s="76"/>
      <c r="C340" s="76"/>
      <c r="E340" s="6"/>
      <c r="F340" s="93"/>
      <c r="G340" s="93"/>
      <c r="L340" s="94"/>
      <c r="M340" s="76"/>
    </row>
    <row r="341" spans="1:14" ht="12.75" x14ac:dyDescent="0.2">
      <c r="A341" s="79" t="s">
        <v>761</v>
      </c>
      <c r="B341" s="6"/>
      <c r="C341" s="6"/>
      <c r="E341" s="6"/>
      <c r="F341" s="93"/>
      <c r="G341" s="93"/>
      <c r="L341" s="94"/>
      <c r="M341" s="76"/>
    </row>
    <row r="342" spans="1:14" x14ac:dyDescent="0.15">
      <c r="A342" s="10"/>
      <c r="B342" s="10"/>
      <c r="C342" s="10"/>
      <c r="D342" s="10"/>
      <c r="E342" s="10"/>
      <c r="F342" s="95"/>
      <c r="G342" s="95"/>
      <c r="H342" s="10"/>
      <c r="I342" s="10"/>
      <c r="J342" s="10"/>
      <c r="K342" s="10"/>
      <c r="L342" s="94"/>
    </row>
    <row r="343" spans="1:14" ht="12.75" x14ac:dyDescent="0.2">
      <c r="A343" s="80"/>
      <c r="B343" s="81" t="s">
        <v>439</v>
      </c>
      <c r="C343" s="81"/>
      <c r="D343" s="81"/>
      <c r="E343" s="96"/>
      <c r="F343" s="81" t="s">
        <v>440</v>
      </c>
      <c r="G343" s="81" t="s">
        <v>441</v>
      </c>
      <c r="H343" s="81" t="s">
        <v>442</v>
      </c>
      <c r="I343" s="81" t="s">
        <v>14</v>
      </c>
      <c r="J343" s="81" t="s">
        <v>442</v>
      </c>
      <c r="K343" s="81" t="s">
        <v>443</v>
      </c>
      <c r="L343" s="81" t="s">
        <v>444</v>
      </c>
    </row>
    <row r="344" spans="1:14" ht="12.75" x14ac:dyDescent="0.2">
      <c r="A344" s="84" t="s">
        <v>445</v>
      </c>
      <c r="B344" s="85" t="s">
        <v>446</v>
      </c>
      <c r="C344" s="85" t="s">
        <v>447</v>
      </c>
      <c r="D344" s="85" t="s">
        <v>5</v>
      </c>
      <c r="E344" s="85" t="s">
        <v>7</v>
      </c>
      <c r="F344" s="85" t="s">
        <v>15</v>
      </c>
      <c r="G344" s="85" t="s">
        <v>448</v>
      </c>
      <c r="H344" s="85" t="s">
        <v>449</v>
      </c>
      <c r="I344" s="85" t="s">
        <v>450</v>
      </c>
      <c r="J344" s="85" t="s">
        <v>451</v>
      </c>
      <c r="K344" s="85" t="s">
        <v>452</v>
      </c>
      <c r="L344" s="85" t="s">
        <v>453</v>
      </c>
      <c r="M344" s="76"/>
      <c r="N344" s="76"/>
    </row>
    <row r="345" spans="1:14" ht="12.75" x14ac:dyDescent="0.2">
      <c r="A345" s="84" t="s">
        <v>429</v>
      </c>
      <c r="B345" s="85" t="s">
        <v>454</v>
      </c>
      <c r="C345" s="85" t="s">
        <v>455</v>
      </c>
      <c r="D345" s="85" t="s">
        <v>456</v>
      </c>
      <c r="E345" s="22"/>
      <c r="F345" s="85" t="s">
        <v>457</v>
      </c>
      <c r="G345" s="85" t="s">
        <v>458</v>
      </c>
      <c r="H345" s="85" t="s">
        <v>459</v>
      </c>
      <c r="I345" s="85" t="s">
        <v>460</v>
      </c>
      <c r="J345" s="85" t="s">
        <v>21</v>
      </c>
      <c r="K345" s="97" t="s">
        <v>21</v>
      </c>
      <c r="L345" s="97" t="s">
        <v>461</v>
      </c>
      <c r="M345" s="68"/>
    </row>
    <row r="346" spans="1:14" ht="12.75" x14ac:dyDescent="0.2">
      <c r="A346" s="87"/>
      <c r="B346" s="88" t="s">
        <v>462</v>
      </c>
      <c r="C346" s="88"/>
      <c r="D346" s="88"/>
      <c r="E346" s="32"/>
      <c r="F346" s="98"/>
      <c r="G346" s="98"/>
      <c r="H346" s="88"/>
      <c r="I346" s="88" t="s">
        <v>33</v>
      </c>
      <c r="J346" s="88"/>
      <c r="K346" s="99"/>
      <c r="L346" s="99" t="s">
        <v>463</v>
      </c>
      <c r="M346" s="68"/>
    </row>
    <row r="347" spans="1:14" x14ac:dyDescent="0.15">
      <c r="A347" s="10"/>
      <c r="B347" s="10"/>
      <c r="C347" s="10"/>
      <c r="D347" s="10"/>
      <c r="E347" s="10"/>
      <c r="F347" s="95"/>
      <c r="G347" s="95"/>
      <c r="H347" s="10"/>
      <c r="I347" s="10"/>
      <c r="J347" s="10"/>
      <c r="K347" s="10"/>
      <c r="L347" s="94"/>
      <c r="M347" s="68"/>
    </row>
    <row r="348" spans="1:14" x14ac:dyDescent="0.15">
      <c r="A348" s="131" t="s">
        <v>762</v>
      </c>
      <c r="B348" s="35"/>
      <c r="C348" s="6"/>
      <c r="D348" s="47"/>
      <c r="E348" s="36"/>
      <c r="F348" s="101"/>
      <c r="G348" s="36"/>
      <c r="H348" s="102"/>
      <c r="I348" s="102"/>
      <c r="J348" s="102"/>
      <c r="K348" s="102"/>
      <c r="L348" s="94"/>
      <c r="M348" s="68"/>
    </row>
    <row r="349" spans="1:14" x14ac:dyDescent="0.15">
      <c r="A349" s="35"/>
      <c r="B349" s="35"/>
      <c r="C349" s="6"/>
      <c r="D349" s="47"/>
      <c r="E349" s="36"/>
      <c r="F349" s="101"/>
      <c r="G349" s="36"/>
      <c r="H349" s="102"/>
      <c r="I349" s="102"/>
      <c r="J349" s="102"/>
      <c r="K349" s="102"/>
      <c r="L349" s="94"/>
      <c r="M349" s="68"/>
    </row>
    <row r="350" spans="1:14" x14ac:dyDescent="0.15">
      <c r="A350" s="103" t="s">
        <v>437</v>
      </c>
      <c r="B350" s="57"/>
      <c r="C350" s="57"/>
      <c r="D350" s="57"/>
      <c r="E350" s="57"/>
      <c r="F350" s="104"/>
      <c r="G350" s="104"/>
      <c r="H350" s="55"/>
      <c r="I350" s="59"/>
      <c r="J350" s="59"/>
      <c r="K350" s="59"/>
      <c r="L350" s="55"/>
    </row>
    <row r="351" spans="1:14" x14ac:dyDescent="0.15">
      <c r="A351" s="107"/>
      <c r="B351" s="6"/>
      <c r="C351" s="6"/>
      <c r="E351" s="6"/>
      <c r="F351" s="93"/>
      <c r="G351" s="93"/>
      <c r="H351" s="63"/>
      <c r="I351" s="63"/>
      <c r="J351" s="63"/>
      <c r="K351" s="63"/>
      <c r="L351" s="94"/>
      <c r="M351" s="68"/>
    </row>
    <row r="352" spans="1:14" x14ac:dyDescent="0.15">
      <c r="A352" s="108" t="s">
        <v>465</v>
      </c>
      <c r="B352" s="6"/>
      <c r="C352" s="6"/>
      <c r="E352" s="6"/>
      <c r="F352" s="93"/>
      <c r="G352" s="93"/>
      <c r="H352" s="68"/>
      <c r="I352" s="68"/>
      <c r="J352" s="68"/>
      <c r="K352" s="68"/>
      <c r="L352" s="94"/>
      <c r="M352" s="68"/>
    </row>
    <row r="353" spans="1:13" x14ac:dyDescent="0.15">
      <c r="A353" s="70" t="s">
        <v>466</v>
      </c>
      <c r="B353" s="6"/>
      <c r="C353" s="6"/>
      <c r="E353" s="72"/>
      <c r="F353" s="109"/>
      <c r="G353" s="110"/>
      <c r="H353" s="68"/>
      <c r="I353" s="68"/>
      <c r="J353" s="68"/>
      <c r="K353" s="68"/>
      <c r="L353" s="94"/>
      <c r="M353" s="68"/>
    </row>
    <row r="354" spans="1:13" x14ac:dyDescent="0.15">
      <c r="A354" s="70" t="s">
        <v>467</v>
      </c>
      <c r="B354" s="6"/>
      <c r="C354" s="6"/>
      <c r="E354" s="6"/>
      <c r="F354" s="93"/>
      <c r="G354" s="93"/>
      <c r="L354" s="94"/>
      <c r="M354" s="68"/>
    </row>
    <row r="355" spans="1:13" x14ac:dyDescent="0.15">
      <c r="A355" s="76"/>
      <c r="B355" s="2"/>
      <c r="C355" s="2"/>
      <c r="D355" s="76"/>
      <c r="E355" s="5"/>
      <c r="F355" s="76"/>
      <c r="G355" s="77"/>
      <c r="I355" s="5"/>
      <c r="J355" s="68"/>
      <c r="K355" s="68"/>
      <c r="L355" s="68"/>
      <c r="M355" s="68"/>
    </row>
    <row r="356" spans="1:13" ht="12.75" x14ac:dyDescent="0.2">
      <c r="A356" s="111"/>
      <c r="B356" s="111"/>
      <c r="C356" s="112"/>
      <c r="D356" s="112"/>
      <c r="E356" s="112"/>
      <c r="F356" s="112"/>
      <c r="G356" s="77"/>
      <c r="I356" s="5"/>
    </row>
    <row r="357" spans="1:13" x14ac:dyDescent="0.15">
      <c r="A357" s="113" t="s">
        <v>468</v>
      </c>
      <c r="B357" s="114"/>
      <c r="C357" s="114"/>
      <c r="D357" s="114"/>
      <c r="E357" s="114"/>
      <c r="F357" s="115"/>
      <c r="G357" s="77"/>
      <c r="I357" s="5"/>
      <c r="J357" s="68"/>
      <c r="K357" s="68"/>
      <c r="L357" s="68"/>
      <c r="M357" s="68"/>
    </row>
    <row r="358" spans="1:13" ht="31.5" x14ac:dyDescent="0.15">
      <c r="A358" s="116" t="s">
        <v>469</v>
      </c>
      <c r="B358" s="117" t="s">
        <v>470</v>
      </c>
      <c r="C358" s="117" t="s">
        <v>471</v>
      </c>
      <c r="D358" s="118" t="s">
        <v>472</v>
      </c>
      <c r="E358" s="117" t="s">
        <v>473</v>
      </c>
      <c r="F358" s="119" t="s">
        <v>474</v>
      </c>
      <c r="G358" s="77"/>
      <c r="I358" s="5"/>
      <c r="J358" s="68"/>
      <c r="K358" s="68"/>
      <c r="L358" s="68"/>
      <c r="M358" s="68"/>
    </row>
    <row r="359" spans="1:13" ht="90" x14ac:dyDescent="0.15">
      <c r="A359" s="120">
        <v>193</v>
      </c>
      <c r="B359" s="121" t="s">
        <v>35</v>
      </c>
      <c r="C359" s="121" t="s">
        <v>475</v>
      </c>
      <c r="D359" s="121" t="s">
        <v>476</v>
      </c>
      <c r="E359" s="122" t="s">
        <v>477</v>
      </c>
      <c r="F359" s="122" t="s">
        <v>478</v>
      </c>
      <c r="G359" s="77"/>
      <c r="I359" s="5"/>
      <c r="J359" s="68"/>
      <c r="K359" s="68"/>
      <c r="L359" s="68"/>
      <c r="M359" s="68"/>
    </row>
    <row r="360" spans="1:13" ht="90" x14ac:dyDescent="0.15">
      <c r="A360" s="123">
        <v>199</v>
      </c>
      <c r="B360" s="124" t="s">
        <v>40</v>
      </c>
      <c r="C360" s="124" t="s">
        <v>475</v>
      </c>
      <c r="D360" s="124" t="s">
        <v>476</v>
      </c>
      <c r="E360" s="125" t="s">
        <v>477</v>
      </c>
      <c r="F360" s="125" t="s">
        <v>479</v>
      </c>
      <c r="G360" s="77"/>
      <c r="I360" s="5"/>
      <c r="J360" s="68"/>
      <c r="K360" s="68"/>
      <c r="L360" s="68"/>
      <c r="M360" s="68"/>
    </row>
    <row r="361" spans="1:13" ht="123.75" x14ac:dyDescent="0.15">
      <c r="A361" s="120">
        <v>202</v>
      </c>
      <c r="B361" s="121" t="s">
        <v>43</v>
      </c>
      <c r="C361" s="121" t="s">
        <v>475</v>
      </c>
      <c r="D361" s="121" t="s">
        <v>476</v>
      </c>
      <c r="E361" s="122" t="s">
        <v>480</v>
      </c>
      <c r="F361" s="122" t="s">
        <v>481</v>
      </c>
      <c r="G361" s="77"/>
      <c r="I361" s="5"/>
      <c r="J361" s="68"/>
      <c r="K361" s="68"/>
      <c r="L361" s="68"/>
      <c r="M361" s="68"/>
    </row>
    <row r="362" spans="1:13" ht="33.75" x14ac:dyDescent="0.15">
      <c r="A362" s="123">
        <v>211</v>
      </c>
      <c r="B362" s="124" t="s">
        <v>48</v>
      </c>
      <c r="C362" s="124" t="s">
        <v>482</v>
      </c>
      <c r="D362" s="124" t="s">
        <v>476</v>
      </c>
      <c r="E362" s="124" t="s">
        <v>483</v>
      </c>
      <c r="F362" s="124" t="s">
        <v>484</v>
      </c>
      <c r="I362" s="5"/>
    </row>
    <row r="363" spans="1:13" ht="56.25" x14ac:dyDescent="0.15">
      <c r="A363" s="120">
        <v>221</v>
      </c>
      <c r="B363" s="121" t="s">
        <v>53</v>
      </c>
      <c r="C363" s="121" t="s">
        <v>482</v>
      </c>
      <c r="D363" s="121" t="s">
        <v>485</v>
      </c>
      <c r="E363" s="124" t="s">
        <v>486</v>
      </c>
      <c r="F363" s="124" t="s">
        <v>487</v>
      </c>
      <c r="G363" s="77"/>
      <c r="I363" s="5"/>
      <c r="J363" s="68"/>
      <c r="K363" s="68"/>
      <c r="L363" s="68"/>
      <c r="M363" s="68"/>
    </row>
    <row r="364" spans="1:13" ht="33.75" x14ac:dyDescent="0.15">
      <c r="A364" s="123">
        <v>225</v>
      </c>
      <c r="B364" s="124" t="s">
        <v>61</v>
      </c>
      <c r="C364" s="124" t="s">
        <v>488</v>
      </c>
      <c r="D364" s="124" t="s">
        <v>489</v>
      </c>
      <c r="E364" s="124" t="s">
        <v>490</v>
      </c>
      <c r="F364" s="124" t="s">
        <v>491</v>
      </c>
      <c r="G364" s="77"/>
      <c r="I364" s="5"/>
      <c r="J364" s="68"/>
      <c r="K364" s="68"/>
      <c r="L364" s="68"/>
      <c r="M364" s="68"/>
    </row>
    <row r="365" spans="1:13" x14ac:dyDescent="0.15">
      <c r="A365" s="120">
        <v>226</v>
      </c>
      <c r="B365" s="121" t="s">
        <v>492</v>
      </c>
      <c r="C365" s="121" t="s">
        <v>482</v>
      </c>
      <c r="D365" s="121" t="s">
        <v>476</v>
      </c>
      <c r="E365" s="121" t="s">
        <v>493</v>
      </c>
      <c r="F365" s="121" t="s">
        <v>494</v>
      </c>
      <c r="G365" s="77"/>
      <c r="I365" s="5"/>
      <c r="J365" s="68"/>
      <c r="K365" s="68"/>
      <c r="L365" s="68"/>
      <c r="M365" s="68"/>
    </row>
    <row r="366" spans="1:13" ht="22.5" x14ac:dyDescent="0.15">
      <c r="A366" s="123">
        <v>228</v>
      </c>
      <c r="B366" s="124" t="s">
        <v>66</v>
      </c>
      <c r="C366" s="124" t="s">
        <v>488</v>
      </c>
      <c r="D366" s="124" t="s">
        <v>489</v>
      </c>
      <c r="E366" s="124" t="s">
        <v>495</v>
      </c>
      <c r="F366" s="124" t="s">
        <v>495</v>
      </c>
      <c r="G366" s="77"/>
      <c r="I366" s="5"/>
      <c r="J366" s="68"/>
      <c r="K366" s="68"/>
      <c r="L366" s="68"/>
      <c r="M366" s="68"/>
    </row>
    <row r="367" spans="1:13" ht="22.5" x14ac:dyDescent="0.15">
      <c r="A367" s="120">
        <v>233</v>
      </c>
      <c r="B367" s="121" t="s">
        <v>496</v>
      </c>
      <c r="C367" s="121" t="s">
        <v>482</v>
      </c>
      <c r="D367" s="121" t="s">
        <v>497</v>
      </c>
      <c r="E367" s="124" t="s">
        <v>498</v>
      </c>
      <c r="F367" s="124" t="s">
        <v>499</v>
      </c>
      <c r="G367" s="77"/>
      <c r="I367" s="5"/>
      <c r="J367" s="68"/>
      <c r="K367" s="68"/>
      <c r="L367" s="68"/>
      <c r="M367" s="68"/>
    </row>
    <row r="368" spans="1:13" ht="45" x14ac:dyDescent="0.15">
      <c r="A368" s="123">
        <v>236</v>
      </c>
      <c r="B368" s="124" t="s">
        <v>68</v>
      </c>
      <c r="C368" s="124" t="s">
        <v>475</v>
      </c>
      <c r="D368" s="124" t="s">
        <v>489</v>
      </c>
      <c r="E368" s="124" t="s">
        <v>500</v>
      </c>
      <c r="F368" s="124" t="s">
        <v>501</v>
      </c>
      <c r="G368" s="77"/>
      <c r="I368" s="5"/>
    </row>
    <row r="369" spans="1:14" ht="33.75" x14ac:dyDescent="0.15">
      <c r="A369" s="120">
        <v>239</v>
      </c>
      <c r="B369" s="121" t="s">
        <v>73</v>
      </c>
      <c r="C369" s="121" t="s">
        <v>502</v>
      </c>
      <c r="D369" s="121" t="s">
        <v>476</v>
      </c>
      <c r="E369" s="121" t="s">
        <v>503</v>
      </c>
      <c r="F369" s="121" t="s">
        <v>503</v>
      </c>
      <c r="G369" s="77"/>
      <c r="I369" s="5"/>
      <c r="J369" s="68"/>
      <c r="K369" s="68"/>
      <c r="L369" s="68"/>
      <c r="M369" s="68"/>
    </row>
    <row r="370" spans="1:14" ht="33.75" x14ac:dyDescent="0.15">
      <c r="A370" s="123">
        <v>243</v>
      </c>
      <c r="B370" s="124" t="s">
        <v>504</v>
      </c>
      <c r="C370" s="124" t="s">
        <v>502</v>
      </c>
      <c r="D370" s="124" t="s">
        <v>476</v>
      </c>
      <c r="E370" s="124" t="s">
        <v>505</v>
      </c>
      <c r="F370" s="124" t="s">
        <v>505</v>
      </c>
      <c r="G370" s="77"/>
      <c r="I370" s="5"/>
      <c r="J370" s="68"/>
      <c r="K370" s="68"/>
      <c r="L370" s="68"/>
      <c r="M370" s="68"/>
    </row>
    <row r="371" spans="1:14" ht="78.75" x14ac:dyDescent="0.15">
      <c r="A371" s="120">
        <v>245</v>
      </c>
      <c r="B371" s="121" t="s">
        <v>76</v>
      </c>
      <c r="C371" s="121" t="s">
        <v>482</v>
      </c>
      <c r="D371" s="121" t="s">
        <v>485</v>
      </c>
      <c r="E371" s="124" t="s">
        <v>506</v>
      </c>
      <c r="F371" s="124" t="s">
        <v>507</v>
      </c>
      <c r="G371" s="77"/>
      <c r="I371" s="5"/>
      <c r="J371" s="68"/>
      <c r="K371" s="68"/>
      <c r="L371" s="68"/>
      <c r="M371" s="68"/>
    </row>
    <row r="372" spans="1:14" ht="78.75" x14ac:dyDescent="0.15">
      <c r="A372" s="123">
        <v>247</v>
      </c>
      <c r="B372" s="124" t="s">
        <v>81</v>
      </c>
      <c r="C372" s="124" t="s">
        <v>482</v>
      </c>
      <c r="D372" s="124" t="s">
        <v>485</v>
      </c>
      <c r="E372" s="124" t="s">
        <v>508</v>
      </c>
      <c r="F372" s="124" t="s">
        <v>509</v>
      </c>
      <c r="G372" s="77"/>
      <c r="I372" s="5"/>
      <c r="J372" s="68"/>
      <c r="K372" s="68"/>
      <c r="L372" s="68"/>
      <c r="M372" s="68"/>
    </row>
    <row r="373" spans="1:14" ht="22.5" x14ac:dyDescent="0.15">
      <c r="A373" s="120">
        <v>262</v>
      </c>
      <c r="B373" s="121" t="s">
        <v>86</v>
      </c>
      <c r="C373" s="121" t="s">
        <v>510</v>
      </c>
      <c r="D373" s="121" t="s">
        <v>476</v>
      </c>
      <c r="E373" s="121" t="s">
        <v>511</v>
      </c>
      <c r="F373" s="121" t="s">
        <v>511</v>
      </c>
      <c r="G373" s="77"/>
      <c r="I373" s="5"/>
      <c r="J373" s="68"/>
      <c r="K373" s="68"/>
      <c r="L373" s="68"/>
      <c r="M373" s="68"/>
    </row>
    <row r="374" spans="1:14" ht="56.25" x14ac:dyDescent="0.15">
      <c r="A374" s="123">
        <v>265</v>
      </c>
      <c r="B374" s="124" t="s">
        <v>512</v>
      </c>
      <c r="C374" s="124" t="s">
        <v>513</v>
      </c>
      <c r="D374" s="124" t="s">
        <v>485</v>
      </c>
      <c r="E374" s="124" t="s">
        <v>514</v>
      </c>
      <c r="F374" s="124" t="s">
        <v>515</v>
      </c>
      <c r="G374" s="77"/>
      <c r="I374" s="5"/>
    </row>
    <row r="375" spans="1:14" ht="22.5" x14ac:dyDescent="0.15">
      <c r="A375" s="120">
        <v>270</v>
      </c>
      <c r="B375" s="121" t="s">
        <v>93</v>
      </c>
      <c r="C375" s="121" t="s">
        <v>488</v>
      </c>
      <c r="D375" s="121" t="s">
        <v>489</v>
      </c>
      <c r="E375" s="121" t="s">
        <v>495</v>
      </c>
      <c r="F375" s="121" t="s">
        <v>495</v>
      </c>
      <c r="G375" s="77"/>
      <c r="I375" s="5"/>
      <c r="J375" s="68"/>
      <c r="K375" s="68"/>
      <c r="L375" s="68"/>
      <c r="M375" s="68"/>
    </row>
    <row r="376" spans="1:14" ht="67.5" x14ac:dyDescent="0.15">
      <c r="A376" s="123">
        <v>271</v>
      </c>
      <c r="B376" s="124" t="s">
        <v>95</v>
      </c>
      <c r="C376" s="124" t="s">
        <v>516</v>
      </c>
      <c r="D376" s="124" t="s">
        <v>485</v>
      </c>
      <c r="E376" s="124" t="s">
        <v>517</v>
      </c>
      <c r="F376" s="124" t="s">
        <v>518</v>
      </c>
      <c r="G376" s="77"/>
      <c r="I376" s="5"/>
      <c r="J376" s="68"/>
      <c r="K376" s="68"/>
      <c r="L376" s="68"/>
      <c r="M376" s="68"/>
    </row>
    <row r="377" spans="1:14" ht="22.5" x14ac:dyDescent="0.15">
      <c r="A377" s="120">
        <v>278</v>
      </c>
      <c r="B377" s="121" t="s">
        <v>519</v>
      </c>
      <c r="C377" s="121" t="s">
        <v>520</v>
      </c>
      <c r="D377" s="121" t="s">
        <v>476</v>
      </c>
      <c r="E377" s="121" t="s">
        <v>521</v>
      </c>
      <c r="F377" s="121" t="s">
        <v>521</v>
      </c>
      <c r="G377" s="77"/>
      <c r="I377" s="5"/>
      <c r="J377" s="68"/>
      <c r="K377" s="68"/>
      <c r="L377" s="68"/>
      <c r="M377" s="68"/>
    </row>
    <row r="378" spans="1:14" ht="33.75" x14ac:dyDescent="0.15">
      <c r="A378" s="123">
        <v>280</v>
      </c>
      <c r="B378" s="124" t="s">
        <v>100</v>
      </c>
      <c r="C378" s="124" t="s">
        <v>482</v>
      </c>
      <c r="D378" s="124" t="s">
        <v>522</v>
      </c>
      <c r="E378" s="124" t="s">
        <v>523</v>
      </c>
      <c r="F378" s="124" t="s">
        <v>524</v>
      </c>
      <c r="G378" s="77"/>
      <c r="I378" s="5"/>
      <c r="J378" s="68"/>
      <c r="K378" s="68"/>
      <c r="L378" s="68"/>
      <c r="M378" s="68"/>
      <c r="N378" s="76"/>
    </row>
    <row r="379" spans="1:14" ht="67.5" x14ac:dyDescent="0.15">
      <c r="A379" s="120">
        <v>282</v>
      </c>
      <c r="B379" s="121" t="s">
        <v>104</v>
      </c>
      <c r="C379" s="121" t="s">
        <v>516</v>
      </c>
      <c r="D379" s="121" t="s">
        <v>485</v>
      </c>
      <c r="E379" s="124" t="s">
        <v>525</v>
      </c>
      <c r="F379" s="124" t="s">
        <v>526</v>
      </c>
      <c r="G379" s="77"/>
      <c r="I379" s="5"/>
    </row>
    <row r="380" spans="1:14" ht="56.25" x14ac:dyDescent="0.15">
      <c r="A380" s="123">
        <v>283</v>
      </c>
      <c r="B380" s="124" t="s">
        <v>110</v>
      </c>
      <c r="C380" s="124" t="s">
        <v>475</v>
      </c>
      <c r="D380" s="124" t="s">
        <v>489</v>
      </c>
      <c r="E380" s="124" t="s">
        <v>527</v>
      </c>
      <c r="F380" s="124" t="s">
        <v>528</v>
      </c>
      <c r="G380" s="77"/>
      <c r="I380" s="5"/>
      <c r="J380" s="68"/>
      <c r="K380" s="68"/>
      <c r="L380" s="68"/>
      <c r="M380" s="68"/>
    </row>
    <row r="381" spans="1:14" x14ac:dyDescent="0.15">
      <c r="A381" s="120">
        <v>290</v>
      </c>
      <c r="B381" s="121" t="s">
        <v>114</v>
      </c>
      <c r="C381" s="121" t="s">
        <v>516</v>
      </c>
      <c r="D381" s="121" t="s">
        <v>529</v>
      </c>
      <c r="E381" s="121" t="s">
        <v>530</v>
      </c>
      <c r="F381" s="121" t="s">
        <v>531</v>
      </c>
      <c r="G381" s="77"/>
      <c r="I381" s="5"/>
      <c r="J381" s="68"/>
      <c r="K381" s="68"/>
      <c r="L381" s="68"/>
      <c r="M381" s="68"/>
    </row>
    <row r="382" spans="1:14" ht="78.75" x14ac:dyDescent="0.15">
      <c r="A382" s="123">
        <v>294</v>
      </c>
      <c r="B382" s="124" t="s">
        <v>118</v>
      </c>
      <c r="C382" s="124" t="s">
        <v>482</v>
      </c>
      <c r="D382" s="124" t="s">
        <v>485</v>
      </c>
      <c r="E382" s="125" t="s">
        <v>532</v>
      </c>
      <c r="F382" s="125" t="s">
        <v>533</v>
      </c>
      <c r="G382" s="77"/>
      <c r="I382" s="5"/>
      <c r="J382" s="68"/>
      <c r="K382" s="68"/>
      <c r="L382" s="68"/>
      <c r="M382" s="68"/>
    </row>
    <row r="383" spans="1:14" ht="22.5" x14ac:dyDescent="0.15">
      <c r="A383" s="120">
        <v>295</v>
      </c>
      <c r="B383" s="121" t="s">
        <v>534</v>
      </c>
      <c r="C383" s="121" t="s">
        <v>516</v>
      </c>
      <c r="D383" s="121" t="s">
        <v>535</v>
      </c>
      <c r="E383" s="121" t="s">
        <v>536</v>
      </c>
      <c r="F383" s="121" t="s">
        <v>536</v>
      </c>
      <c r="G383" s="77"/>
      <c r="I383" s="5"/>
      <c r="J383" s="68"/>
      <c r="K383" s="68"/>
      <c r="L383" s="68"/>
      <c r="M383" s="68"/>
    </row>
    <row r="384" spans="1:14" x14ac:dyDescent="0.15">
      <c r="A384" s="123">
        <v>299</v>
      </c>
      <c r="B384" s="124" t="s">
        <v>122</v>
      </c>
      <c r="C384" s="124" t="s">
        <v>516</v>
      </c>
      <c r="D384" s="124" t="s">
        <v>529</v>
      </c>
      <c r="E384" s="124" t="s">
        <v>530</v>
      </c>
      <c r="F384" s="124" t="s">
        <v>531</v>
      </c>
    </row>
    <row r="385" spans="1:13" ht="33.75" x14ac:dyDescent="0.15">
      <c r="A385" s="120">
        <v>300</v>
      </c>
      <c r="B385" s="121" t="s">
        <v>125</v>
      </c>
      <c r="C385" s="121" t="s">
        <v>513</v>
      </c>
      <c r="D385" s="121" t="s">
        <v>489</v>
      </c>
      <c r="E385" s="121" t="s">
        <v>537</v>
      </c>
      <c r="F385" s="121" t="s">
        <v>538</v>
      </c>
      <c r="G385" s="77"/>
      <c r="I385" s="5"/>
      <c r="J385" s="68"/>
      <c r="K385" s="68"/>
      <c r="L385" s="68"/>
      <c r="M385" s="68"/>
    </row>
    <row r="386" spans="1:13" ht="33.75" x14ac:dyDescent="0.15">
      <c r="A386" s="123">
        <v>304</v>
      </c>
      <c r="B386" s="124" t="s">
        <v>539</v>
      </c>
      <c r="C386" s="124" t="s">
        <v>510</v>
      </c>
      <c r="D386" s="124" t="s">
        <v>540</v>
      </c>
      <c r="E386" s="124" t="s">
        <v>541</v>
      </c>
      <c r="F386" s="124" t="s">
        <v>542</v>
      </c>
      <c r="G386" s="77"/>
      <c r="I386" s="5"/>
      <c r="J386" s="68"/>
      <c r="K386" s="68"/>
      <c r="L386" s="68"/>
      <c r="M386" s="68"/>
    </row>
    <row r="387" spans="1:13" ht="33.75" x14ac:dyDescent="0.15">
      <c r="A387" s="123" t="s">
        <v>543</v>
      </c>
      <c r="B387" s="124" t="s">
        <v>132</v>
      </c>
      <c r="C387" s="124" t="s">
        <v>482</v>
      </c>
      <c r="D387" s="124" t="s">
        <v>544</v>
      </c>
      <c r="E387" s="124" t="s">
        <v>545</v>
      </c>
      <c r="F387" s="124" t="s">
        <v>546</v>
      </c>
      <c r="G387" s="77"/>
      <c r="I387" s="5"/>
      <c r="J387" s="68"/>
      <c r="K387" s="68"/>
      <c r="L387" s="68"/>
      <c r="M387" s="68"/>
    </row>
    <row r="388" spans="1:13" ht="33.75" x14ac:dyDescent="0.15">
      <c r="A388" s="120">
        <v>311</v>
      </c>
      <c r="B388" s="121" t="s">
        <v>547</v>
      </c>
      <c r="C388" s="121" t="s">
        <v>510</v>
      </c>
      <c r="D388" s="121" t="s">
        <v>548</v>
      </c>
      <c r="E388" s="121" t="s">
        <v>549</v>
      </c>
      <c r="F388" s="121" t="s">
        <v>550</v>
      </c>
      <c r="G388" s="77"/>
      <c r="I388" s="5"/>
      <c r="J388" s="68"/>
      <c r="K388" s="68"/>
      <c r="L388" s="68"/>
      <c r="M388" s="68"/>
    </row>
    <row r="389" spans="1:13" ht="22.5" x14ac:dyDescent="0.15">
      <c r="A389" s="123">
        <v>312</v>
      </c>
      <c r="B389" s="124" t="s">
        <v>551</v>
      </c>
      <c r="C389" s="124" t="s">
        <v>552</v>
      </c>
      <c r="D389" s="124" t="s">
        <v>476</v>
      </c>
      <c r="E389" s="124" t="s">
        <v>553</v>
      </c>
      <c r="F389" s="124" t="s">
        <v>553</v>
      </c>
      <c r="G389" s="77"/>
      <c r="I389" s="5"/>
    </row>
    <row r="390" spans="1:13" ht="78.75" x14ac:dyDescent="0.15">
      <c r="A390" s="120">
        <v>313</v>
      </c>
      <c r="B390" s="121" t="s">
        <v>554</v>
      </c>
      <c r="C390" s="121" t="s">
        <v>555</v>
      </c>
      <c r="D390" s="121" t="s">
        <v>556</v>
      </c>
      <c r="E390" s="124" t="s">
        <v>557</v>
      </c>
      <c r="F390" s="121" t="s">
        <v>558</v>
      </c>
      <c r="G390" s="77"/>
      <c r="I390" s="5"/>
      <c r="J390" s="68"/>
      <c r="K390" s="68"/>
      <c r="L390" s="68"/>
      <c r="M390" s="68"/>
    </row>
    <row r="391" spans="1:13" ht="33.75" x14ac:dyDescent="0.15">
      <c r="A391" s="123">
        <v>315</v>
      </c>
      <c r="B391" s="124" t="s">
        <v>148</v>
      </c>
      <c r="C391" s="124" t="s">
        <v>559</v>
      </c>
      <c r="D391" s="124" t="s">
        <v>529</v>
      </c>
      <c r="E391" s="124" t="s">
        <v>560</v>
      </c>
      <c r="F391" s="124" t="s">
        <v>531</v>
      </c>
      <c r="G391" s="77"/>
      <c r="I391" s="5"/>
      <c r="J391" s="68"/>
      <c r="K391" s="68"/>
      <c r="L391" s="68"/>
      <c r="M391" s="68"/>
    </row>
    <row r="392" spans="1:13" x14ac:dyDescent="0.15">
      <c r="A392" s="120">
        <v>316</v>
      </c>
      <c r="B392" s="121" t="s">
        <v>148</v>
      </c>
      <c r="C392" s="121" t="s">
        <v>516</v>
      </c>
      <c r="D392" s="121" t="s">
        <v>529</v>
      </c>
      <c r="E392" s="121" t="s">
        <v>530</v>
      </c>
      <c r="F392" s="121" t="s">
        <v>531</v>
      </c>
      <c r="G392" s="77"/>
      <c r="I392" s="5"/>
      <c r="J392" s="68"/>
      <c r="K392" s="68"/>
      <c r="L392" s="68"/>
      <c r="M392" s="68"/>
    </row>
    <row r="393" spans="1:13" ht="22.5" x14ac:dyDescent="0.15">
      <c r="A393" s="123">
        <v>319</v>
      </c>
      <c r="B393" s="124" t="s">
        <v>151</v>
      </c>
      <c r="C393" s="124" t="s">
        <v>488</v>
      </c>
      <c r="D393" s="124" t="s">
        <v>489</v>
      </c>
      <c r="E393" s="124" t="s">
        <v>495</v>
      </c>
      <c r="F393" s="124" t="s">
        <v>495</v>
      </c>
      <c r="G393" s="77"/>
      <c r="I393" s="5"/>
      <c r="J393" s="68"/>
      <c r="K393" s="68"/>
      <c r="L393" s="68"/>
      <c r="M393" s="68"/>
    </row>
    <row r="394" spans="1:13" ht="78.75" x14ac:dyDescent="0.15">
      <c r="A394" s="120">
        <v>322</v>
      </c>
      <c r="B394" s="121" t="s">
        <v>153</v>
      </c>
      <c r="C394" s="121" t="s">
        <v>516</v>
      </c>
      <c r="D394" s="121" t="s">
        <v>485</v>
      </c>
      <c r="E394" s="124" t="s">
        <v>561</v>
      </c>
      <c r="F394" s="124" t="s">
        <v>507</v>
      </c>
      <c r="G394" s="77"/>
    </row>
    <row r="395" spans="1:13" ht="45" x14ac:dyDescent="0.15">
      <c r="A395" s="123">
        <v>323</v>
      </c>
      <c r="B395" s="124" t="s">
        <v>562</v>
      </c>
      <c r="C395" s="124" t="s">
        <v>552</v>
      </c>
      <c r="D395" s="124" t="s">
        <v>563</v>
      </c>
      <c r="E395" s="124" t="s">
        <v>564</v>
      </c>
      <c r="F395" s="124" t="s">
        <v>565</v>
      </c>
      <c r="G395" s="77"/>
      <c r="I395" s="5"/>
      <c r="J395" s="68"/>
      <c r="K395" s="68"/>
      <c r="L395" s="68"/>
      <c r="M395" s="68"/>
    </row>
    <row r="396" spans="1:13" ht="22.5" x14ac:dyDescent="0.15">
      <c r="A396" s="120">
        <v>330</v>
      </c>
      <c r="B396" s="121" t="s">
        <v>162</v>
      </c>
      <c r="C396" s="121" t="s">
        <v>513</v>
      </c>
      <c r="D396" s="121" t="s">
        <v>566</v>
      </c>
      <c r="E396" s="121" t="s">
        <v>567</v>
      </c>
      <c r="F396" s="121" t="s">
        <v>567</v>
      </c>
      <c r="G396" s="77"/>
      <c r="I396" s="5"/>
      <c r="J396" s="68"/>
      <c r="K396" s="68"/>
      <c r="L396" s="68"/>
      <c r="M396" s="68"/>
    </row>
    <row r="397" spans="1:13" ht="33.75" x14ac:dyDescent="0.15">
      <c r="A397" s="123">
        <v>331</v>
      </c>
      <c r="B397" s="124" t="s">
        <v>166</v>
      </c>
      <c r="C397" s="124" t="s">
        <v>559</v>
      </c>
      <c r="D397" s="124" t="s">
        <v>568</v>
      </c>
      <c r="E397" s="124" t="s">
        <v>569</v>
      </c>
      <c r="F397" s="124" t="s">
        <v>570</v>
      </c>
      <c r="G397" s="77"/>
      <c r="I397" s="5"/>
      <c r="J397" s="68"/>
      <c r="K397" s="68"/>
      <c r="L397" s="68"/>
      <c r="M397" s="68"/>
    </row>
    <row r="398" spans="1:13" ht="45" x14ac:dyDescent="0.15">
      <c r="A398" s="123">
        <v>332</v>
      </c>
      <c r="B398" s="124" t="s">
        <v>166</v>
      </c>
      <c r="C398" s="124" t="s">
        <v>571</v>
      </c>
      <c r="D398" s="124" t="s">
        <v>572</v>
      </c>
      <c r="E398" s="124" t="s">
        <v>573</v>
      </c>
      <c r="F398" s="124" t="s">
        <v>574</v>
      </c>
      <c r="G398" s="77"/>
      <c r="I398" s="5"/>
      <c r="J398" s="68"/>
      <c r="K398" s="68"/>
      <c r="L398" s="68"/>
      <c r="M398" s="68"/>
    </row>
    <row r="399" spans="1:13" ht="33.75" x14ac:dyDescent="0.15">
      <c r="A399" s="120" t="s">
        <v>575</v>
      </c>
      <c r="B399" s="121" t="s">
        <v>142</v>
      </c>
      <c r="C399" s="121" t="s">
        <v>482</v>
      </c>
      <c r="D399" s="121" t="s">
        <v>544</v>
      </c>
      <c r="E399" s="121" t="s">
        <v>545</v>
      </c>
      <c r="F399" s="121" t="s">
        <v>546</v>
      </c>
      <c r="G399" s="77"/>
      <c r="I399" s="5"/>
      <c r="J399" s="68"/>
      <c r="K399" s="68"/>
      <c r="L399" s="68"/>
      <c r="M399" s="68"/>
    </row>
    <row r="400" spans="1:13" x14ac:dyDescent="0.15">
      <c r="A400" s="123" t="s">
        <v>576</v>
      </c>
      <c r="B400" s="124" t="s">
        <v>171</v>
      </c>
      <c r="C400" s="124" t="s">
        <v>577</v>
      </c>
      <c r="D400" s="124" t="s">
        <v>489</v>
      </c>
      <c r="E400" s="124" t="s">
        <v>578</v>
      </c>
      <c r="F400" s="124" t="s">
        <v>578</v>
      </c>
      <c r="G400" s="77"/>
    </row>
    <row r="401" spans="1:13" x14ac:dyDescent="0.15">
      <c r="A401" s="120">
        <v>338</v>
      </c>
      <c r="B401" s="121" t="s">
        <v>579</v>
      </c>
      <c r="C401" s="121" t="s">
        <v>510</v>
      </c>
      <c r="D401" s="121" t="s">
        <v>476</v>
      </c>
      <c r="E401" s="124" t="s">
        <v>580</v>
      </c>
      <c r="F401" s="124" t="s">
        <v>580</v>
      </c>
      <c r="G401" s="77"/>
      <c r="I401" s="5"/>
      <c r="J401" s="68"/>
      <c r="K401" s="68"/>
      <c r="L401" s="68"/>
      <c r="M401" s="68"/>
    </row>
    <row r="402" spans="1:13" ht="33.75" x14ac:dyDescent="0.15">
      <c r="A402" s="123">
        <v>341</v>
      </c>
      <c r="B402" s="124" t="s">
        <v>182</v>
      </c>
      <c r="C402" s="124" t="s">
        <v>488</v>
      </c>
      <c r="D402" s="124" t="s">
        <v>476</v>
      </c>
      <c r="E402" s="124" t="s">
        <v>581</v>
      </c>
      <c r="F402" s="124" t="s">
        <v>581</v>
      </c>
      <c r="G402" s="77"/>
      <c r="I402" s="5"/>
      <c r="J402" s="68"/>
      <c r="K402" s="68"/>
      <c r="L402" s="68"/>
      <c r="M402" s="68"/>
    </row>
    <row r="403" spans="1:13" ht="22.5" x14ac:dyDescent="0.15">
      <c r="A403" s="120">
        <v>342</v>
      </c>
      <c r="B403" s="121" t="s">
        <v>186</v>
      </c>
      <c r="C403" s="121" t="s">
        <v>516</v>
      </c>
      <c r="D403" s="121" t="s">
        <v>582</v>
      </c>
      <c r="E403" s="124" t="s">
        <v>536</v>
      </c>
      <c r="F403" s="121" t="s">
        <v>536</v>
      </c>
      <c r="G403" s="77"/>
      <c r="I403" s="5"/>
      <c r="J403" s="68"/>
      <c r="K403" s="68"/>
      <c r="L403" s="68"/>
      <c r="M403" s="68"/>
    </row>
    <row r="404" spans="1:13" ht="33.75" x14ac:dyDescent="0.15">
      <c r="A404" s="123">
        <v>346</v>
      </c>
      <c r="B404" s="124" t="s">
        <v>201</v>
      </c>
      <c r="C404" s="124" t="s">
        <v>510</v>
      </c>
      <c r="D404" s="124" t="s">
        <v>548</v>
      </c>
      <c r="E404" s="124" t="s">
        <v>583</v>
      </c>
      <c r="F404" s="124" t="s">
        <v>550</v>
      </c>
      <c r="G404" s="77"/>
      <c r="I404" s="5"/>
      <c r="J404" s="68"/>
      <c r="K404" s="68"/>
      <c r="L404" s="68"/>
      <c r="M404" s="68"/>
    </row>
    <row r="405" spans="1:13" ht="33.75" x14ac:dyDescent="0.15">
      <c r="A405" s="120" t="s">
        <v>584</v>
      </c>
      <c r="B405" s="121" t="s">
        <v>203</v>
      </c>
      <c r="C405" s="121" t="s">
        <v>516</v>
      </c>
      <c r="D405" s="124" t="s">
        <v>485</v>
      </c>
      <c r="E405" s="124" t="s">
        <v>585</v>
      </c>
      <c r="F405" s="124" t="s">
        <v>585</v>
      </c>
      <c r="G405" s="77"/>
      <c r="I405" s="5"/>
      <c r="J405" s="68"/>
      <c r="K405" s="68"/>
      <c r="L405" s="68"/>
      <c r="M405" s="68"/>
    </row>
    <row r="406" spans="1:13" ht="33.75" x14ac:dyDescent="0.15">
      <c r="A406" s="123">
        <v>354</v>
      </c>
      <c r="B406" s="124" t="s">
        <v>586</v>
      </c>
      <c r="C406" s="124" t="s">
        <v>559</v>
      </c>
      <c r="D406" s="124" t="s">
        <v>587</v>
      </c>
      <c r="E406" s="124" t="s">
        <v>588</v>
      </c>
      <c r="F406" s="124" t="s">
        <v>588</v>
      </c>
      <c r="G406" s="77"/>
      <c r="I406" s="5"/>
    </row>
    <row r="407" spans="1:13" ht="22.5" x14ac:dyDescent="0.15">
      <c r="A407" s="120">
        <v>361</v>
      </c>
      <c r="B407" s="121" t="s">
        <v>589</v>
      </c>
      <c r="C407" s="121" t="s">
        <v>552</v>
      </c>
      <c r="D407" s="121" t="s">
        <v>476</v>
      </c>
      <c r="E407" s="121" t="s">
        <v>553</v>
      </c>
      <c r="F407" s="121" t="s">
        <v>553</v>
      </c>
      <c r="G407" s="77"/>
      <c r="I407" s="5"/>
      <c r="J407" s="68"/>
      <c r="K407" s="68"/>
      <c r="L407" s="68"/>
      <c r="M407" s="68"/>
    </row>
    <row r="408" spans="1:13" ht="22.5" x14ac:dyDescent="0.15">
      <c r="A408" s="123">
        <v>362</v>
      </c>
      <c r="B408" s="124" t="s">
        <v>590</v>
      </c>
      <c r="C408" s="124" t="s">
        <v>482</v>
      </c>
      <c r="D408" s="124" t="s">
        <v>476</v>
      </c>
      <c r="E408" s="124" t="s">
        <v>521</v>
      </c>
      <c r="F408" s="124" t="s">
        <v>521</v>
      </c>
      <c r="G408" s="77"/>
      <c r="I408" s="5"/>
      <c r="J408" s="68"/>
      <c r="K408" s="68"/>
      <c r="L408" s="68"/>
      <c r="M408" s="68"/>
    </row>
    <row r="409" spans="1:13" ht="33.75" x14ac:dyDescent="0.15">
      <c r="A409" s="120">
        <v>363</v>
      </c>
      <c r="B409" s="121" t="s">
        <v>240</v>
      </c>
      <c r="C409" s="121" t="s">
        <v>516</v>
      </c>
      <c r="D409" s="121" t="s">
        <v>591</v>
      </c>
      <c r="E409" s="124" t="s">
        <v>592</v>
      </c>
      <c r="F409" s="124" t="s">
        <v>592</v>
      </c>
      <c r="G409" s="77"/>
      <c r="I409" s="5"/>
      <c r="J409" s="68"/>
      <c r="K409" s="68"/>
      <c r="L409" s="68"/>
      <c r="M409" s="68"/>
    </row>
    <row r="410" spans="1:13" ht="67.5" x14ac:dyDescent="0.15">
      <c r="A410" s="123" t="s">
        <v>593</v>
      </c>
      <c r="B410" s="124" t="s">
        <v>211</v>
      </c>
      <c r="C410" s="124" t="s">
        <v>516</v>
      </c>
      <c r="D410" s="124" t="s">
        <v>485</v>
      </c>
      <c r="E410" s="124" t="s">
        <v>594</v>
      </c>
      <c r="F410" s="124" t="s">
        <v>507</v>
      </c>
      <c r="G410" s="77"/>
      <c r="I410" s="5"/>
      <c r="J410" s="68"/>
      <c r="K410" s="68"/>
      <c r="L410" s="68"/>
      <c r="M410" s="68"/>
    </row>
    <row r="411" spans="1:13" ht="22.5" x14ac:dyDescent="0.15">
      <c r="A411" s="120">
        <v>365</v>
      </c>
      <c r="B411" s="121" t="s">
        <v>245</v>
      </c>
      <c r="C411" s="121" t="s">
        <v>552</v>
      </c>
      <c r="D411" s="121" t="s">
        <v>595</v>
      </c>
      <c r="E411" s="124" t="s">
        <v>596</v>
      </c>
      <c r="F411" s="124" t="s">
        <v>596</v>
      </c>
      <c r="G411" s="77"/>
      <c r="I411" s="5"/>
      <c r="J411" s="68"/>
      <c r="K411" s="68"/>
      <c r="L411" s="68"/>
      <c r="M411" s="68"/>
    </row>
    <row r="412" spans="1:13" ht="22.5" x14ac:dyDescent="0.15">
      <c r="A412" s="123">
        <v>367</v>
      </c>
      <c r="B412" s="124" t="s">
        <v>248</v>
      </c>
      <c r="C412" s="124" t="s">
        <v>488</v>
      </c>
      <c r="D412" s="124" t="s">
        <v>489</v>
      </c>
      <c r="E412" s="124" t="s">
        <v>495</v>
      </c>
      <c r="F412" s="124" t="s">
        <v>495</v>
      </c>
      <c r="G412" s="77"/>
      <c r="I412" s="5"/>
    </row>
    <row r="413" spans="1:13" ht="33.75" x14ac:dyDescent="0.15">
      <c r="A413" s="120">
        <v>368</v>
      </c>
      <c r="B413" s="121" t="s">
        <v>597</v>
      </c>
      <c r="C413" s="121" t="s">
        <v>510</v>
      </c>
      <c r="D413" s="121" t="s">
        <v>598</v>
      </c>
      <c r="E413" s="124" t="s">
        <v>599</v>
      </c>
      <c r="F413" s="124" t="s">
        <v>600</v>
      </c>
      <c r="G413" s="77"/>
      <c r="I413" s="5"/>
      <c r="J413" s="68"/>
      <c r="K413" s="68"/>
      <c r="L413" s="68"/>
      <c r="M413" s="68"/>
    </row>
    <row r="414" spans="1:13" ht="22.5" x14ac:dyDescent="0.15">
      <c r="A414" s="123">
        <v>369</v>
      </c>
      <c r="B414" s="124" t="s">
        <v>253</v>
      </c>
      <c r="C414" s="124" t="s">
        <v>552</v>
      </c>
      <c r="D414" s="124" t="s">
        <v>535</v>
      </c>
      <c r="E414" s="124" t="s">
        <v>536</v>
      </c>
      <c r="F414" s="124" t="s">
        <v>536</v>
      </c>
      <c r="G414" s="77"/>
      <c r="I414" s="5"/>
      <c r="J414" s="68"/>
      <c r="K414" s="68"/>
      <c r="L414" s="68"/>
      <c r="M414" s="68"/>
    </row>
    <row r="415" spans="1:13" ht="45" x14ac:dyDescent="0.15">
      <c r="A415" s="123">
        <v>373</v>
      </c>
      <c r="B415" s="124" t="s">
        <v>257</v>
      </c>
      <c r="C415" s="124" t="s">
        <v>513</v>
      </c>
      <c r="D415" s="124" t="s">
        <v>601</v>
      </c>
      <c r="E415" s="124" t="s">
        <v>602</v>
      </c>
      <c r="F415" s="124" t="s">
        <v>603</v>
      </c>
      <c r="G415" s="77"/>
      <c r="I415" s="5"/>
      <c r="J415" s="68"/>
      <c r="K415" s="68"/>
      <c r="L415" s="68"/>
      <c r="M415" s="68"/>
    </row>
    <row r="416" spans="1:13" x14ac:dyDescent="0.15">
      <c r="A416" s="123">
        <v>379</v>
      </c>
      <c r="B416" s="124" t="s">
        <v>262</v>
      </c>
      <c r="C416" s="124" t="s">
        <v>516</v>
      </c>
      <c r="D416" s="124" t="s">
        <v>763</v>
      </c>
      <c r="E416" s="124"/>
      <c r="F416" s="124" t="s">
        <v>530</v>
      </c>
      <c r="G416" s="77"/>
      <c r="I416" s="5"/>
      <c r="J416" s="68"/>
      <c r="K416" s="68"/>
      <c r="L416" s="68"/>
      <c r="M416" s="68"/>
    </row>
    <row r="417" spans="1:14" ht="45" x14ac:dyDescent="0.15">
      <c r="A417" s="123" t="s">
        <v>604</v>
      </c>
      <c r="B417" s="124" t="s">
        <v>175</v>
      </c>
      <c r="C417" s="124" t="s">
        <v>577</v>
      </c>
      <c r="D417" s="124" t="s">
        <v>485</v>
      </c>
      <c r="E417" s="124" t="s">
        <v>605</v>
      </c>
      <c r="F417" s="124" t="s">
        <v>605</v>
      </c>
      <c r="G417" s="77"/>
      <c r="I417" s="5"/>
      <c r="J417" s="68"/>
      <c r="K417" s="68"/>
      <c r="L417" s="68"/>
      <c r="M417" s="68"/>
    </row>
    <row r="418" spans="1:14" ht="67.5" x14ac:dyDescent="0.15">
      <c r="A418" s="123" t="s">
        <v>606</v>
      </c>
      <c r="B418" s="124" t="s">
        <v>220</v>
      </c>
      <c r="C418" s="124" t="s">
        <v>516</v>
      </c>
      <c r="D418" s="124" t="s">
        <v>489</v>
      </c>
      <c r="E418" s="124" t="s">
        <v>607</v>
      </c>
      <c r="F418" s="124" t="s">
        <v>585</v>
      </c>
      <c r="G418" s="77"/>
      <c r="I418" s="5"/>
    </row>
    <row r="419" spans="1:14" ht="45" x14ac:dyDescent="0.15">
      <c r="A419" s="123">
        <v>383</v>
      </c>
      <c r="B419" s="124" t="s">
        <v>608</v>
      </c>
      <c r="C419" s="124" t="s">
        <v>571</v>
      </c>
      <c r="D419" s="124" t="s">
        <v>485</v>
      </c>
      <c r="E419" s="124" t="s">
        <v>609</v>
      </c>
      <c r="F419" s="124" t="s">
        <v>610</v>
      </c>
      <c r="G419" s="77"/>
      <c r="I419" s="5"/>
      <c r="J419" s="68"/>
      <c r="K419" s="68"/>
      <c r="L419" s="68"/>
      <c r="M419" s="68"/>
      <c r="N419" s="68"/>
    </row>
    <row r="420" spans="1:14" ht="78.75" x14ac:dyDescent="0.15">
      <c r="A420" s="123">
        <v>392</v>
      </c>
      <c r="B420" s="124" t="s">
        <v>264</v>
      </c>
      <c r="C420" s="124" t="s">
        <v>475</v>
      </c>
      <c r="D420" s="124" t="s">
        <v>485</v>
      </c>
      <c r="E420" s="124" t="s">
        <v>611</v>
      </c>
      <c r="F420" s="124" t="s">
        <v>612</v>
      </c>
      <c r="G420" s="77"/>
      <c r="I420" s="5"/>
      <c r="J420" s="68"/>
      <c r="K420" s="68"/>
      <c r="L420" s="68"/>
      <c r="M420" s="68"/>
      <c r="N420" s="68"/>
    </row>
    <row r="421" spans="1:14" ht="22.5" x14ac:dyDescent="0.15">
      <c r="A421" s="123">
        <v>393</v>
      </c>
      <c r="B421" s="124" t="s">
        <v>192</v>
      </c>
      <c r="C421" s="124" t="s">
        <v>516</v>
      </c>
      <c r="D421" s="124" t="s">
        <v>582</v>
      </c>
      <c r="E421" s="124" t="s">
        <v>536</v>
      </c>
      <c r="F421" s="124" t="s">
        <v>536</v>
      </c>
      <c r="G421" s="77"/>
      <c r="I421" s="5"/>
      <c r="J421" s="68"/>
      <c r="K421" s="68"/>
      <c r="L421" s="68"/>
      <c r="M421" s="68"/>
      <c r="N421" s="68"/>
    </row>
    <row r="422" spans="1:14" ht="22.5" x14ac:dyDescent="0.15">
      <c r="A422" s="123">
        <v>396</v>
      </c>
      <c r="B422" s="124" t="s">
        <v>613</v>
      </c>
      <c r="C422" s="124" t="s">
        <v>552</v>
      </c>
      <c r="D422" s="124" t="s">
        <v>614</v>
      </c>
      <c r="E422" s="124" t="s">
        <v>615</v>
      </c>
      <c r="F422" s="124" t="s">
        <v>615</v>
      </c>
      <c r="G422" s="78"/>
      <c r="I422" s="5"/>
      <c r="J422" s="68"/>
      <c r="K422" s="68"/>
      <c r="L422" s="68"/>
      <c r="M422" s="68"/>
      <c r="N422" s="68"/>
    </row>
    <row r="423" spans="1:14" ht="67.5" x14ac:dyDescent="0.15">
      <c r="A423" s="123" t="s">
        <v>616</v>
      </c>
      <c r="B423" s="124" t="s">
        <v>230</v>
      </c>
      <c r="C423" s="124" t="s">
        <v>516</v>
      </c>
      <c r="D423" s="124" t="s">
        <v>489</v>
      </c>
      <c r="E423" s="124" t="s">
        <v>617</v>
      </c>
      <c r="F423" s="124" t="s">
        <v>585</v>
      </c>
      <c r="G423" s="78"/>
      <c r="I423" s="5"/>
      <c r="J423" s="68"/>
      <c r="K423" s="68"/>
      <c r="L423" s="68"/>
      <c r="M423" s="68"/>
      <c r="N423" s="68"/>
    </row>
    <row r="424" spans="1:14" ht="45" x14ac:dyDescent="0.15">
      <c r="A424" s="123">
        <v>405</v>
      </c>
      <c r="B424" s="126">
        <v>38393</v>
      </c>
      <c r="C424" s="124" t="s">
        <v>516</v>
      </c>
      <c r="D424" s="124" t="s">
        <v>476</v>
      </c>
      <c r="E424" s="124" t="s">
        <v>618</v>
      </c>
      <c r="F424" s="124" t="s">
        <v>618</v>
      </c>
      <c r="G424" s="78"/>
      <c r="I424" s="5"/>
    </row>
    <row r="425" spans="1:14" ht="22.5" x14ac:dyDescent="0.15">
      <c r="A425" s="120">
        <v>410</v>
      </c>
      <c r="B425" s="127">
        <v>38454</v>
      </c>
      <c r="C425" s="128" t="s">
        <v>516</v>
      </c>
      <c r="D425" s="128" t="s">
        <v>582</v>
      </c>
      <c r="E425" s="128" t="s">
        <v>536</v>
      </c>
      <c r="F425" s="128" t="s">
        <v>536</v>
      </c>
      <c r="G425" s="78"/>
      <c r="I425" s="5"/>
    </row>
    <row r="426" spans="1:14" ht="33.75" x14ac:dyDescent="0.15">
      <c r="A426" s="123">
        <v>412</v>
      </c>
      <c r="B426" s="126">
        <v>38470</v>
      </c>
      <c r="C426" s="124" t="s">
        <v>510</v>
      </c>
      <c r="D426" s="124" t="s">
        <v>619</v>
      </c>
      <c r="E426" s="124" t="s">
        <v>620</v>
      </c>
      <c r="F426" s="124" t="s">
        <v>620</v>
      </c>
      <c r="G426" s="78"/>
      <c r="I426" s="5"/>
    </row>
    <row r="427" spans="1:14" ht="22.5" x14ac:dyDescent="0.15">
      <c r="A427" s="123">
        <v>414</v>
      </c>
      <c r="B427" s="126">
        <v>38498</v>
      </c>
      <c r="C427" s="124" t="s">
        <v>552</v>
      </c>
      <c r="D427" s="124" t="s">
        <v>621</v>
      </c>
      <c r="E427" s="124" t="s">
        <v>622</v>
      </c>
      <c r="F427" s="124" t="s">
        <v>622</v>
      </c>
      <c r="G427" s="76"/>
      <c r="H427" s="76"/>
      <c r="I427" s="76"/>
      <c r="J427" s="68"/>
      <c r="K427" s="68"/>
      <c r="L427" s="68"/>
      <c r="M427" s="68"/>
      <c r="N427" s="76"/>
    </row>
    <row r="428" spans="1:14" ht="22.5" x14ac:dyDescent="0.15">
      <c r="A428" s="123">
        <v>420</v>
      </c>
      <c r="B428" s="126">
        <v>38526</v>
      </c>
      <c r="C428" s="124" t="s">
        <v>488</v>
      </c>
      <c r="D428" s="124" t="s">
        <v>476</v>
      </c>
      <c r="E428" s="124" t="s">
        <v>495</v>
      </c>
      <c r="F428" s="124" t="s">
        <v>495</v>
      </c>
      <c r="J428" s="68"/>
      <c r="K428" s="68"/>
      <c r="L428" s="68"/>
      <c r="M428" s="68"/>
      <c r="N428" s="68"/>
    </row>
    <row r="429" spans="1:14" ht="33.75" x14ac:dyDescent="0.15">
      <c r="A429" s="123">
        <v>424</v>
      </c>
      <c r="B429" s="126">
        <v>38553</v>
      </c>
      <c r="C429" s="126" t="s">
        <v>482</v>
      </c>
      <c r="D429" s="121" t="s">
        <v>544</v>
      </c>
      <c r="E429" s="121" t="s">
        <v>545</v>
      </c>
      <c r="F429" s="121" t="s">
        <v>546</v>
      </c>
    </row>
    <row r="430" spans="1:14" ht="22.5" x14ac:dyDescent="0.15">
      <c r="A430" s="123" t="s">
        <v>623</v>
      </c>
      <c r="B430" s="126">
        <v>38559</v>
      </c>
      <c r="C430" s="124" t="s">
        <v>577</v>
      </c>
      <c r="D430" s="124" t="s">
        <v>489</v>
      </c>
      <c r="E430" s="124" t="s">
        <v>624</v>
      </c>
      <c r="F430" s="124" t="s">
        <v>624</v>
      </c>
    </row>
    <row r="431" spans="1:14" ht="33.75" x14ac:dyDescent="0.15">
      <c r="A431" s="123">
        <v>430</v>
      </c>
      <c r="B431" s="126">
        <v>38576</v>
      </c>
      <c r="C431" s="126" t="s">
        <v>482</v>
      </c>
      <c r="D431" s="124" t="s">
        <v>625</v>
      </c>
      <c r="E431" s="124" t="s">
        <v>626</v>
      </c>
      <c r="F431" s="124" t="s">
        <v>546</v>
      </c>
    </row>
    <row r="432" spans="1:14" ht="45" x14ac:dyDescent="0.15">
      <c r="A432" s="123">
        <v>436</v>
      </c>
      <c r="B432" s="126">
        <v>38638</v>
      </c>
      <c r="C432" s="124" t="s">
        <v>552</v>
      </c>
      <c r="D432" s="124" t="s">
        <v>563</v>
      </c>
      <c r="E432" s="124" t="s">
        <v>564</v>
      </c>
      <c r="F432" s="124" t="s">
        <v>565</v>
      </c>
    </row>
    <row r="433" spans="1:6" ht="56.25" x14ac:dyDescent="0.15">
      <c r="A433" s="123" t="s">
        <v>627</v>
      </c>
      <c r="B433" s="126">
        <v>38649</v>
      </c>
      <c r="C433" s="124" t="s">
        <v>516</v>
      </c>
      <c r="D433" s="124" t="s">
        <v>489</v>
      </c>
      <c r="E433" s="124" t="s">
        <v>628</v>
      </c>
      <c r="F433" s="124" t="s">
        <v>585</v>
      </c>
    </row>
    <row r="434" spans="1:6" ht="22.5" x14ac:dyDescent="0.15">
      <c r="A434" s="123">
        <v>441</v>
      </c>
      <c r="B434" s="126">
        <v>38673</v>
      </c>
      <c r="C434" s="124" t="s">
        <v>552</v>
      </c>
      <c r="D434" s="128" t="s">
        <v>582</v>
      </c>
      <c r="E434" s="128" t="s">
        <v>536</v>
      </c>
      <c r="F434" s="128" t="s">
        <v>536</v>
      </c>
    </row>
    <row r="435" spans="1:6" ht="22.5" x14ac:dyDescent="0.15">
      <c r="A435" s="123">
        <v>442</v>
      </c>
      <c r="B435" s="126">
        <v>38677</v>
      </c>
      <c r="C435" s="124" t="s">
        <v>510</v>
      </c>
      <c r="D435" s="124" t="s">
        <v>629</v>
      </c>
      <c r="E435" s="124" t="s">
        <v>630</v>
      </c>
      <c r="F435" s="124" t="s">
        <v>630</v>
      </c>
    </row>
    <row r="436" spans="1:6" ht="258.75" x14ac:dyDescent="0.15">
      <c r="A436" s="123">
        <v>449</v>
      </c>
      <c r="B436" s="126">
        <v>38716</v>
      </c>
      <c r="C436" s="124" t="s">
        <v>475</v>
      </c>
      <c r="D436" s="124" t="s">
        <v>485</v>
      </c>
      <c r="E436" s="129" t="s">
        <v>631</v>
      </c>
      <c r="F436" s="124" t="s">
        <v>632</v>
      </c>
    </row>
    <row r="437" spans="1:6" ht="33.75" x14ac:dyDescent="0.15">
      <c r="A437" s="123" t="s">
        <v>633</v>
      </c>
      <c r="B437" s="126">
        <v>38734</v>
      </c>
      <c r="C437" s="124" t="s">
        <v>510</v>
      </c>
      <c r="D437" s="124" t="s">
        <v>548</v>
      </c>
      <c r="E437" s="124" t="s">
        <v>583</v>
      </c>
      <c r="F437" s="124" t="s">
        <v>550</v>
      </c>
    </row>
    <row r="438" spans="1:6" ht="22.5" x14ac:dyDescent="0.15">
      <c r="A438" s="123">
        <v>455</v>
      </c>
      <c r="B438" s="126">
        <v>38769</v>
      </c>
      <c r="C438" s="124" t="s">
        <v>634</v>
      </c>
      <c r="D438" s="124" t="s">
        <v>635</v>
      </c>
      <c r="E438" s="124" t="s">
        <v>636</v>
      </c>
      <c r="F438" s="124" t="s">
        <v>636</v>
      </c>
    </row>
    <row r="439" spans="1:6" ht="45" x14ac:dyDescent="0.15">
      <c r="A439" s="123">
        <v>458</v>
      </c>
      <c r="B439" s="126">
        <v>38792</v>
      </c>
      <c r="C439" s="128" t="s">
        <v>637</v>
      </c>
      <c r="D439" s="124" t="s">
        <v>582</v>
      </c>
      <c r="E439" s="128" t="s">
        <v>536</v>
      </c>
      <c r="F439" s="128" t="s">
        <v>536</v>
      </c>
    </row>
    <row r="440" spans="1:6" x14ac:dyDescent="0.15">
      <c r="A440" s="123">
        <v>460</v>
      </c>
      <c r="B440" s="126">
        <v>38812</v>
      </c>
      <c r="C440" s="124" t="s">
        <v>488</v>
      </c>
      <c r="D440" s="124" t="s">
        <v>489</v>
      </c>
      <c r="E440" s="124" t="s">
        <v>578</v>
      </c>
      <c r="F440" s="124" t="s">
        <v>578</v>
      </c>
    </row>
    <row r="441" spans="1:6" ht="101.25" x14ac:dyDescent="0.15">
      <c r="A441" s="123">
        <v>462</v>
      </c>
      <c r="B441" s="126">
        <v>38818</v>
      </c>
      <c r="C441" s="124" t="s">
        <v>510</v>
      </c>
      <c r="D441" s="124" t="s">
        <v>638</v>
      </c>
      <c r="E441" s="124" t="s">
        <v>639</v>
      </c>
      <c r="F441" s="124" t="s">
        <v>640</v>
      </c>
    </row>
    <row r="442" spans="1:6" ht="22.5" x14ac:dyDescent="0.15">
      <c r="A442" s="123">
        <v>471</v>
      </c>
      <c r="B442" s="126">
        <v>38960</v>
      </c>
      <c r="C442" s="124" t="s">
        <v>510</v>
      </c>
      <c r="D442" s="124" t="s">
        <v>641</v>
      </c>
      <c r="E442" s="124" t="s">
        <v>642</v>
      </c>
      <c r="F442" s="124" t="s">
        <v>642</v>
      </c>
    </row>
    <row r="443" spans="1:6" ht="22.5" x14ac:dyDescent="0.15">
      <c r="A443" s="123">
        <v>472</v>
      </c>
      <c r="B443" s="126">
        <v>38973</v>
      </c>
      <c r="C443" s="124" t="s">
        <v>577</v>
      </c>
      <c r="D443" s="121" t="s">
        <v>535</v>
      </c>
      <c r="E443" s="121" t="s">
        <v>536</v>
      </c>
      <c r="F443" s="121" t="s">
        <v>536</v>
      </c>
    </row>
    <row r="444" spans="1:6" x14ac:dyDescent="0.15">
      <c r="A444" s="123">
        <v>473</v>
      </c>
      <c r="B444" s="126">
        <v>38986</v>
      </c>
      <c r="C444" s="124" t="s">
        <v>510</v>
      </c>
      <c r="D444" s="124" t="s">
        <v>643</v>
      </c>
      <c r="E444" s="124" t="s">
        <v>644</v>
      </c>
      <c r="F444" s="124" t="s">
        <v>644</v>
      </c>
    </row>
    <row r="445" spans="1:6" ht="33.75" x14ac:dyDescent="0.15">
      <c r="A445" s="123">
        <v>486</v>
      </c>
      <c r="B445" s="126" t="s">
        <v>352</v>
      </c>
      <c r="C445" s="124" t="s">
        <v>577</v>
      </c>
      <c r="D445" s="124" t="s">
        <v>489</v>
      </c>
      <c r="E445" s="124" t="s">
        <v>645</v>
      </c>
      <c r="F445" s="124" t="s">
        <v>645</v>
      </c>
    </row>
    <row r="446" spans="1:6" ht="56.25" x14ac:dyDescent="0.15">
      <c r="A446" s="123" t="s">
        <v>646</v>
      </c>
      <c r="B446" s="126" t="s">
        <v>313</v>
      </c>
      <c r="C446" s="124" t="s">
        <v>516</v>
      </c>
      <c r="D446" s="124" t="s">
        <v>489</v>
      </c>
      <c r="E446" s="124" t="s">
        <v>628</v>
      </c>
      <c r="F446" s="124" t="s">
        <v>585</v>
      </c>
    </row>
    <row r="447" spans="1:6" ht="33.75" x14ac:dyDescent="0.15">
      <c r="A447" s="123" t="s">
        <v>647</v>
      </c>
      <c r="B447" s="126" t="s">
        <v>354</v>
      </c>
      <c r="C447" s="124" t="s">
        <v>510</v>
      </c>
      <c r="D447" s="124" t="s">
        <v>598</v>
      </c>
      <c r="E447" s="124" t="s">
        <v>599</v>
      </c>
      <c r="F447" s="124" t="s">
        <v>600</v>
      </c>
    </row>
    <row r="448" spans="1:6" x14ac:dyDescent="0.15">
      <c r="A448" s="123" t="s">
        <v>737</v>
      </c>
      <c r="B448" s="126" t="s">
        <v>361</v>
      </c>
      <c r="C448" s="124" t="s">
        <v>488</v>
      </c>
      <c r="D448" s="124" t="s">
        <v>489</v>
      </c>
      <c r="E448" s="124" t="s">
        <v>578</v>
      </c>
      <c r="F448" s="124" t="s">
        <v>578</v>
      </c>
    </row>
    <row r="449" spans="1:6" ht="78.75" x14ac:dyDescent="0.15">
      <c r="A449" s="123">
        <v>496</v>
      </c>
      <c r="B449" s="126" t="s">
        <v>370</v>
      </c>
      <c r="C449" s="124" t="s">
        <v>510</v>
      </c>
      <c r="D449" s="124" t="s">
        <v>648</v>
      </c>
      <c r="E449" s="124" t="s">
        <v>649</v>
      </c>
      <c r="F449" s="124" t="s">
        <v>650</v>
      </c>
    </row>
    <row r="450" spans="1:6" ht="33.75" x14ac:dyDescent="0.15">
      <c r="A450" s="123" t="s">
        <v>651</v>
      </c>
      <c r="B450" s="126" t="s">
        <v>332</v>
      </c>
      <c r="C450" s="124" t="s">
        <v>510</v>
      </c>
      <c r="D450" s="124" t="s">
        <v>652</v>
      </c>
      <c r="E450" s="124" t="s">
        <v>549</v>
      </c>
      <c r="F450" s="124" t="s">
        <v>550</v>
      </c>
    </row>
    <row r="451" spans="1:6" ht="45" x14ac:dyDescent="0.15">
      <c r="A451" s="123">
        <v>501</v>
      </c>
      <c r="B451" s="126" t="s">
        <v>373</v>
      </c>
      <c r="C451" s="124" t="s">
        <v>475</v>
      </c>
      <c r="D451" s="124" t="s">
        <v>485</v>
      </c>
      <c r="E451" s="124" t="s">
        <v>653</v>
      </c>
      <c r="F451" s="124" t="s">
        <v>632</v>
      </c>
    </row>
    <row r="452" spans="1:6" ht="33.75" x14ac:dyDescent="0.15">
      <c r="A452" s="123" t="s">
        <v>654</v>
      </c>
      <c r="B452" s="126" t="s">
        <v>332</v>
      </c>
      <c r="C452" s="124" t="s">
        <v>510</v>
      </c>
      <c r="D452" s="124" t="s">
        <v>598</v>
      </c>
      <c r="E452" s="124" t="s">
        <v>599</v>
      </c>
      <c r="F452" s="124" t="s">
        <v>600</v>
      </c>
    </row>
    <row r="453" spans="1:6" ht="22.5" x14ac:dyDescent="0.15">
      <c r="A453" s="123">
        <v>510</v>
      </c>
      <c r="B453" s="126" t="s">
        <v>377</v>
      </c>
      <c r="C453" s="124" t="s">
        <v>488</v>
      </c>
      <c r="D453" s="124" t="s">
        <v>489</v>
      </c>
      <c r="E453" s="124" t="s">
        <v>495</v>
      </c>
      <c r="F453" s="124" t="s">
        <v>495</v>
      </c>
    </row>
    <row r="454" spans="1:6" ht="45" x14ac:dyDescent="0.15">
      <c r="A454" s="123">
        <v>511</v>
      </c>
      <c r="B454" s="126" t="s">
        <v>384</v>
      </c>
      <c r="C454" s="124" t="s">
        <v>552</v>
      </c>
      <c r="D454" s="124" t="s">
        <v>563</v>
      </c>
      <c r="E454" s="124" t="s">
        <v>564</v>
      </c>
      <c r="F454" s="124" t="s">
        <v>565</v>
      </c>
    </row>
    <row r="455" spans="1:6" ht="22.5" x14ac:dyDescent="0.15">
      <c r="A455" s="123">
        <v>514</v>
      </c>
      <c r="B455" s="126" t="s">
        <v>386</v>
      </c>
      <c r="C455" s="124" t="s">
        <v>552</v>
      </c>
      <c r="D455" s="124" t="s">
        <v>764</v>
      </c>
      <c r="E455" s="124"/>
      <c r="F455" s="124" t="s">
        <v>244</v>
      </c>
    </row>
    <row r="456" spans="1:6" ht="22.5" x14ac:dyDescent="0.15">
      <c r="A456" s="123" t="s">
        <v>738</v>
      </c>
      <c r="B456" s="126" t="s">
        <v>389</v>
      </c>
      <c r="C456" s="124" t="s">
        <v>488</v>
      </c>
      <c r="D456" s="124" t="s">
        <v>489</v>
      </c>
      <c r="E456" s="124" t="s">
        <v>624</v>
      </c>
      <c r="F456" s="124" t="s">
        <v>624</v>
      </c>
    </row>
    <row r="457" spans="1:6" ht="22.5" x14ac:dyDescent="0.15">
      <c r="A457" s="123">
        <v>519</v>
      </c>
      <c r="B457" s="126" t="s">
        <v>396</v>
      </c>
      <c r="C457" s="124" t="s">
        <v>510</v>
      </c>
      <c r="D457" s="124" t="s">
        <v>621</v>
      </c>
      <c r="E457" s="124" t="s">
        <v>622</v>
      </c>
      <c r="F457" s="124" t="s">
        <v>622</v>
      </c>
    </row>
    <row r="458" spans="1:6" ht="33.75" x14ac:dyDescent="0.15">
      <c r="A458" s="123">
        <v>523</v>
      </c>
      <c r="B458" s="126" t="s">
        <v>399</v>
      </c>
      <c r="C458" s="124" t="s">
        <v>577</v>
      </c>
      <c r="D458" s="124" t="s">
        <v>489</v>
      </c>
      <c r="E458" s="124" t="s">
        <v>645</v>
      </c>
      <c r="F458" s="124" t="s">
        <v>645</v>
      </c>
    </row>
    <row r="459" spans="1:6" ht="78.75" x14ac:dyDescent="0.15">
      <c r="A459" s="123">
        <v>524</v>
      </c>
      <c r="B459" s="126" t="s">
        <v>678</v>
      </c>
      <c r="C459" s="124" t="s">
        <v>510</v>
      </c>
      <c r="D459" s="124" t="s">
        <v>648</v>
      </c>
      <c r="E459" s="124" t="s">
        <v>649</v>
      </c>
      <c r="F459" s="124" t="s">
        <v>650</v>
      </c>
    </row>
    <row r="460" spans="1:6" ht="22.5" x14ac:dyDescent="0.15">
      <c r="A460" s="123">
        <v>536</v>
      </c>
      <c r="B460" s="126" t="s">
        <v>728</v>
      </c>
      <c r="C460" s="124" t="s">
        <v>552</v>
      </c>
      <c r="D460" s="124" t="s">
        <v>489</v>
      </c>
      <c r="E460" s="124" t="s">
        <v>739</v>
      </c>
      <c r="F460" s="124" t="s">
        <v>624</v>
      </c>
    </row>
    <row r="461" spans="1:6" x14ac:dyDescent="0.15">
      <c r="A461" s="120"/>
      <c r="B461" s="127"/>
      <c r="C461" s="121"/>
      <c r="D461" s="121"/>
      <c r="E461" s="121"/>
      <c r="F461" s="121"/>
    </row>
    <row r="462" spans="1:6" ht="12.75" x14ac:dyDescent="0.2">
      <c r="A462" s="111" t="s">
        <v>656</v>
      </c>
      <c r="B462" s="130" t="s">
        <v>657</v>
      </c>
      <c r="C462" s="112"/>
      <c r="D462" s="112"/>
      <c r="E462" s="122"/>
      <c r="F462" s="112"/>
    </row>
    <row r="463" spans="1:6" ht="12.75" x14ac:dyDescent="0.2">
      <c r="A463" s="111" t="s">
        <v>658</v>
      </c>
      <c r="B463" s="112" t="s">
        <v>489</v>
      </c>
      <c r="C463" s="112"/>
      <c r="D463" s="112"/>
      <c r="E463" s="121"/>
      <c r="F463" s="112"/>
    </row>
    <row r="464" spans="1:6" ht="12.75" x14ac:dyDescent="0.2">
      <c r="A464" s="111" t="s">
        <v>659</v>
      </c>
      <c r="B464" s="130" t="s">
        <v>476</v>
      </c>
      <c r="C464" s="112"/>
      <c r="D464" s="112"/>
      <c r="E464" s="112"/>
      <c r="F464" s="112"/>
    </row>
    <row r="465" spans="1:6" ht="12.75" x14ac:dyDescent="0.2">
      <c r="A465" s="111" t="s">
        <v>660</v>
      </c>
      <c r="B465" s="112" t="s">
        <v>661</v>
      </c>
      <c r="C465" s="112"/>
      <c r="D465" s="112"/>
      <c r="E465" s="112"/>
      <c r="F465" s="112"/>
    </row>
    <row r="466" spans="1:6" ht="12.75" x14ac:dyDescent="0.2">
      <c r="A466" s="111" t="s">
        <v>662</v>
      </c>
      <c r="B466" s="112" t="s">
        <v>663</v>
      </c>
      <c r="C466" s="112"/>
      <c r="D466" s="112"/>
      <c r="E466" s="112"/>
      <c r="F466" s="112"/>
    </row>
    <row r="467" spans="1:6" ht="12.75" x14ac:dyDescent="0.2">
      <c r="A467" s="111" t="s">
        <v>664</v>
      </c>
      <c r="B467" s="112" t="s">
        <v>665</v>
      </c>
      <c r="C467" s="112"/>
      <c r="D467" s="112"/>
      <c r="E467" s="112"/>
      <c r="F467" s="112"/>
    </row>
    <row r="468" spans="1:6" ht="12.75" x14ac:dyDescent="0.2">
      <c r="A468" s="111" t="s">
        <v>666</v>
      </c>
      <c r="B468" s="112" t="s">
        <v>667</v>
      </c>
      <c r="C468" s="112"/>
      <c r="D468" s="112"/>
      <c r="E468" s="112"/>
      <c r="F468" s="112"/>
    </row>
    <row r="469" spans="1:6" ht="12.75" x14ac:dyDescent="0.2">
      <c r="A469" s="111" t="s">
        <v>668</v>
      </c>
      <c r="B469" s="112" t="s">
        <v>669</v>
      </c>
      <c r="C469" s="112"/>
      <c r="D469" s="112"/>
      <c r="E469" s="112"/>
      <c r="F469" s="112"/>
    </row>
    <row r="470" spans="1:6" ht="12.75" x14ac:dyDescent="0.2">
      <c r="A470" s="111" t="s">
        <v>670</v>
      </c>
      <c r="B470" s="112" t="s">
        <v>671</v>
      </c>
      <c r="C470" s="112"/>
      <c r="D470" s="112"/>
      <c r="E470" s="112"/>
      <c r="F470" s="112"/>
    </row>
    <row r="471" spans="1:6" ht="12.75" x14ac:dyDescent="0.2">
      <c r="A471" s="111" t="s">
        <v>740</v>
      </c>
      <c r="B471" s="112" t="s">
        <v>741</v>
      </c>
      <c r="C471" s="112"/>
      <c r="D471" s="112"/>
      <c r="E471" s="112"/>
      <c r="F471" s="112"/>
    </row>
    <row r="472" spans="1:6" ht="12.75" x14ac:dyDescent="0.2">
      <c r="A472" s="111"/>
      <c r="B472" s="112"/>
      <c r="C472" s="112"/>
      <c r="D472" s="112"/>
      <c r="E472" s="112"/>
      <c r="F472" s="112"/>
    </row>
    <row r="473" spans="1:6" x14ac:dyDescent="0.15">
      <c r="A473" s="139" t="s">
        <v>672</v>
      </c>
      <c r="B473" s="139"/>
      <c r="C473" s="139"/>
      <c r="D473" s="139"/>
      <c r="E473" s="139"/>
      <c r="F473" s="139"/>
    </row>
    <row r="474" spans="1:6" x14ac:dyDescent="0.15">
      <c r="A474" s="139"/>
      <c r="B474" s="139"/>
      <c r="C474" s="139"/>
      <c r="D474" s="139"/>
      <c r="E474" s="139"/>
      <c r="F474" s="139"/>
    </row>
    <row r="475" spans="1:6" x14ac:dyDescent="0.15">
      <c r="A475" s="139"/>
      <c r="B475" s="139"/>
      <c r="C475" s="139"/>
      <c r="D475" s="139"/>
      <c r="E475" s="139"/>
      <c r="F475" s="139"/>
    </row>
    <row r="476" spans="1:6" x14ac:dyDescent="0.15">
      <c r="A476" s="139"/>
      <c r="B476" s="139"/>
      <c r="C476" s="139"/>
      <c r="D476" s="139"/>
      <c r="E476" s="139"/>
      <c r="F476" s="139"/>
    </row>
  </sheetData>
  <mergeCells count="1">
    <mergeCell ref="A473:F47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497"/>
  <sheetViews>
    <sheetView workbookViewId="0"/>
  </sheetViews>
  <sheetFormatPr baseColWidth="10" defaultColWidth="11.7109375" defaultRowHeight="12" x14ac:dyDescent="0.15"/>
  <cols>
    <col min="1" max="1" width="37.28515625" style="6" customWidth="1"/>
    <col min="2" max="2" width="14.140625" style="3" customWidth="1"/>
    <col min="3" max="3" width="9.85546875" style="3" bestFit="1" customWidth="1"/>
    <col min="4" max="4" width="24" style="6" bestFit="1" customWidth="1"/>
    <col min="5" max="5" width="13.85546875" style="9" bestFit="1" customWidth="1"/>
    <col min="6" max="6" width="16.5703125" style="6" bestFit="1" customWidth="1"/>
    <col min="7" max="7" width="16" style="6" customWidth="1"/>
    <col min="8" max="8" width="11" style="6" bestFit="1" customWidth="1"/>
    <col min="9" max="9" width="13.7109375" style="6" bestFit="1" customWidth="1"/>
    <col min="10" max="10" width="19.140625" style="6" bestFit="1" customWidth="1"/>
    <col min="11" max="11" width="16.7109375" style="6" bestFit="1" customWidth="1"/>
    <col min="12" max="13" width="16.140625" style="6" bestFit="1" customWidth="1"/>
    <col min="14" max="14" width="3.42578125" style="6" customWidth="1"/>
    <col min="15" max="145" width="9.7109375" style="7" customWidth="1"/>
    <col min="146" max="256" width="11.7109375" style="7"/>
    <col min="257" max="257" width="37.28515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16" style="7" customWidth="1"/>
    <col min="264" max="264" width="11" style="7" bestFit="1" customWidth="1"/>
    <col min="265" max="265" width="13.7109375" style="7" bestFit="1" customWidth="1"/>
    <col min="266" max="266" width="19.140625" style="7" bestFit="1" customWidth="1"/>
    <col min="267" max="267" width="16.7109375" style="7" bestFit="1" customWidth="1"/>
    <col min="268" max="269" width="16.140625" style="7" bestFit="1" customWidth="1"/>
    <col min="270" max="270" width="3.42578125" style="7" customWidth="1"/>
    <col min="271" max="401" width="9.7109375" style="7" customWidth="1"/>
    <col min="402" max="512" width="11.7109375" style="7"/>
    <col min="513" max="513" width="37.28515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16" style="7" customWidth="1"/>
    <col min="520" max="520" width="11" style="7" bestFit="1" customWidth="1"/>
    <col min="521" max="521" width="13.7109375" style="7" bestFit="1" customWidth="1"/>
    <col min="522" max="522" width="19.140625" style="7" bestFit="1" customWidth="1"/>
    <col min="523" max="523" width="16.7109375" style="7" bestFit="1" customWidth="1"/>
    <col min="524" max="525" width="16.140625" style="7" bestFit="1" customWidth="1"/>
    <col min="526" max="526" width="3.42578125" style="7" customWidth="1"/>
    <col min="527" max="657" width="9.7109375" style="7" customWidth="1"/>
    <col min="658" max="768" width="11.7109375" style="7"/>
    <col min="769" max="769" width="37.28515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16" style="7" customWidth="1"/>
    <col min="776" max="776" width="11" style="7" bestFit="1" customWidth="1"/>
    <col min="777" max="777" width="13.7109375" style="7" bestFit="1" customWidth="1"/>
    <col min="778" max="778" width="19.140625" style="7" bestFit="1" customWidth="1"/>
    <col min="779" max="779" width="16.7109375" style="7" bestFit="1" customWidth="1"/>
    <col min="780" max="781" width="16.140625" style="7" bestFit="1" customWidth="1"/>
    <col min="782" max="782" width="3.42578125" style="7" customWidth="1"/>
    <col min="783" max="913" width="9.7109375" style="7" customWidth="1"/>
    <col min="914" max="1024" width="11.7109375" style="7"/>
    <col min="1025" max="1025" width="37.28515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16" style="7" customWidth="1"/>
    <col min="1032" max="1032" width="11" style="7" bestFit="1" customWidth="1"/>
    <col min="1033" max="1033" width="13.7109375" style="7" bestFit="1" customWidth="1"/>
    <col min="1034" max="1034" width="19.140625" style="7" bestFit="1" customWidth="1"/>
    <col min="1035" max="1035" width="16.7109375" style="7" bestFit="1" customWidth="1"/>
    <col min="1036" max="1037" width="16.140625" style="7" bestFit="1" customWidth="1"/>
    <col min="1038" max="1038" width="3.42578125" style="7" customWidth="1"/>
    <col min="1039" max="1169" width="9.7109375" style="7" customWidth="1"/>
    <col min="1170" max="1280" width="11.7109375" style="7"/>
    <col min="1281" max="1281" width="37.28515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16" style="7" customWidth="1"/>
    <col min="1288" max="1288" width="11" style="7" bestFit="1" customWidth="1"/>
    <col min="1289" max="1289" width="13.7109375" style="7" bestFit="1" customWidth="1"/>
    <col min="1290" max="1290" width="19.140625" style="7" bestFit="1" customWidth="1"/>
    <col min="1291" max="1291" width="16.7109375" style="7" bestFit="1" customWidth="1"/>
    <col min="1292" max="1293" width="16.140625" style="7" bestFit="1" customWidth="1"/>
    <col min="1294" max="1294" width="3.42578125" style="7" customWidth="1"/>
    <col min="1295" max="1425" width="9.7109375" style="7" customWidth="1"/>
    <col min="1426" max="1536" width="11.7109375" style="7"/>
    <col min="1537" max="1537" width="37.28515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16" style="7" customWidth="1"/>
    <col min="1544" max="1544" width="11" style="7" bestFit="1" customWidth="1"/>
    <col min="1545" max="1545" width="13.7109375" style="7" bestFit="1" customWidth="1"/>
    <col min="1546" max="1546" width="19.140625" style="7" bestFit="1" customWidth="1"/>
    <col min="1547" max="1547" width="16.7109375" style="7" bestFit="1" customWidth="1"/>
    <col min="1548" max="1549" width="16.140625" style="7" bestFit="1" customWidth="1"/>
    <col min="1550" max="1550" width="3.42578125" style="7" customWidth="1"/>
    <col min="1551" max="1681" width="9.7109375" style="7" customWidth="1"/>
    <col min="1682" max="1792" width="11.7109375" style="7"/>
    <col min="1793" max="1793" width="37.28515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16" style="7" customWidth="1"/>
    <col min="1800" max="1800" width="11" style="7" bestFit="1" customWidth="1"/>
    <col min="1801" max="1801" width="13.7109375" style="7" bestFit="1" customWidth="1"/>
    <col min="1802" max="1802" width="19.140625" style="7" bestFit="1" customWidth="1"/>
    <col min="1803" max="1803" width="16.7109375" style="7" bestFit="1" customWidth="1"/>
    <col min="1804" max="1805" width="16.140625" style="7" bestFit="1" customWidth="1"/>
    <col min="1806" max="1806" width="3.42578125" style="7" customWidth="1"/>
    <col min="1807" max="1937" width="9.7109375" style="7" customWidth="1"/>
    <col min="1938" max="2048" width="11.7109375" style="7"/>
    <col min="2049" max="2049" width="37.28515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16" style="7" customWidth="1"/>
    <col min="2056" max="2056" width="11" style="7" bestFit="1" customWidth="1"/>
    <col min="2057" max="2057" width="13.7109375" style="7" bestFit="1" customWidth="1"/>
    <col min="2058" max="2058" width="19.140625" style="7" bestFit="1" customWidth="1"/>
    <col min="2059" max="2059" width="16.7109375" style="7" bestFit="1" customWidth="1"/>
    <col min="2060" max="2061" width="16.140625" style="7" bestFit="1" customWidth="1"/>
    <col min="2062" max="2062" width="3.42578125" style="7" customWidth="1"/>
    <col min="2063" max="2193" width="9.7109375" style="7" customWidth="1"/>
    <col min="2194" max="2304" width="11.7109375" style="7"/>
    <col min="2305" max="2305" width="37.28515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16" style="7" customWidth="1"/>
    <col min="2312" max="2312" width="11" style="7" bestFit="1" customWidth="1"/>
    <col min="2313" max="2313" width="13.7109375" style="7" bestFit="1" customWidth="1"/>
    <col min="2314" max="2314" width="19.140625" style="7" bestFit="1" customWidth="1"/>
    <col min="2315" max="2315" width="16.7109375" style="7" bestFit="1" customWidth="1"/>
    <col min="2316" max="2317" width="16.140625" style="7" bestFit="1" customWidth="1"/>
    <col min="2318" max="2318" width="3.42578125" style="7" customWidth="1"/>
    <col min="2319" max="2449" width="9.7109375" style="7" customWidth="1"/>
    <col min="2450" max="2560" width="11.7109375" style="7"/>
    <col min="2561" max="2561" width="37.28515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16" style="7" customWidth="1"/>
    <col min="2568" max="2568" width="11" style="7" bestFit="1" customWidth="1"/>
    <col min="2569" max="2569" width="13.7109375" style="7" bestFit="1" customWidth="1"/>
    <col min="2570" max="2570" width="19.140625" style="7" bestFit="1" customWidth="1"/>
    <col min="2571" max="2571" width="16.7109375" style="7" bestFit="1" customWidth="1"/>
    <col min="2572" max="2573" width="16.140625" style="7" bestFit="1" customWidth="1"/>
    <col min="2574" max="2574" width="3.42578125" style="7" customWidth="1"/>
    <col min="2575" max="2705" width="9.7109375" style="7" customWidth="1"/>
    <col min="2706" max="2816" width="11.7109375" style="7"/>
    <col min="2817" max="2817" width="37.28515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16" style="7" customWidth="1"/>
    <col min="2824" max="2824" width="11" style="7" bestFit="1" customWidth="1"/>
    <col min="2825" max="2825" width="13.7109375" style="7" bestFit="1" customWidth="1"/>
    <col min="2826" max="2826" width="19.140625" style="7" bestFit="1" customWidth="1"/>
    <col min="2827" max="2827" width="16.7109375" style="7" bestFit="1" customWidth="1"/>
    <col min="2828" max="2829" width="16.140625" style="7" bestFit="1" customWidth="1"/>
    <col min="2830" max="2830" width="3.42578125" style="7" customWidth="1"/>
    <col min="2831" max="2961" width="9.7109375" style="7" customWidth="1"/>
    <col min="2962" max="3072" width="11.7109375" style="7"/>
    <col min="3073" max="3073" width="37.28515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16" style="7" customWidth="1"/>
    <col min="3080" max="3080" width="11" style="7" bestFit="1" customWidth="1"/>
    <col min="3081" max="3081" width="13.7109375" style="7" bestFit="1" customWidth="1"/>
    <col min="3082" max="3082" width="19.140625" style="7" bestFit="1" customWidth="1"/>
    <col min="3083" max="3083" width="16.7109375" style="7" bestFit="1" customWidth="1"/>
    <col min="3084" max="3085" width="16.140625" style="7" bestFit="1" customWidth="1"/>
    <col min="3086" max="3086" width="3.42578125" style="7" customWidth="1"/>
    <col min="3087" max="3217" width="9.7109375" style="7" customWidth="1"/>
    <col min="3218" max="3328" width="11.7109375" style="7"/>
    <col min="3329" max="3329" width="37.28515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16" style="7" customWidth="1"/>
    <col min="3336" max="3336" width="11" style="7" bestFit="1" customWidth="1"/>
    <col min="3337" max="3337" width="13.7109375" style="7" bestFit="1" customWidth="1"/>
    <col min="3338" max="3338" width="19.140625" style="7" bestFit="1" customWidth="1"/>
    <col min="3339" max="3339" width="16.7109375" style="7" bestFit="1" customWidth="1"/>
    <col min="3340" max="3341" width="16.140625" style="7" bestFit="1" customWidth="1"/>
    <col min="3342" max="3342" width="3.42578125" style="7" customWidth="1"/>
    <col min="3343" max="3473" width="9.7109375" style="7" customWidth="1"/>
    <col min="3474" max="3584" width="11.7109375" style="7"/>
    <col min="3585" max="3585" width="37.28515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16" style="7" customWidth="1"/>
    <col min="3592" max="3592" width="11" style="7" bestFit="1" customWidth="1"/>
    <col min="3593" max="3593" width="13.7109375" style="7" bestFit="1" customWidth="1"/>
    <col min="3594" max="3594" width="19.140625" style="7" bestFit="1" customWidth="1"/>
    <col min="3595" max="3595" width="16.7109375" style="7" bestFit="1" customWidth="1"/>
    <col min="3596" max="3597" width="16.140625" style="7" bestFit="1" customWidth="1"/>
    <col min="3598" max="3598" width="3.42578125" style="7" customWidth="1"/>
    <col min="3599" max="3729" width="9.7109375" style="7" customWidth="1"/>
    <col min="3730" max="3840" width="11.7109375" style="7"/>
    <col min="3841" max="3841" width="37.28515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16" style="7" customWidth="1"/>
    <col min="3848" max="3848" width="11" style="7" bestFit="1" customWidth="1"/>
    <col min="3849" max="3849" width="13.7109375" style="7" bestFit="1" customWidth="1"/>
    <col min="3850" max="3850" width="19.140625" style="7" bestFit="1" customWidth="1"/>
    <col min="3851" max="3851" width="16.7109375" style="7" bestFit="1" customWidth="1"/>
    <col min="3852" max="3853" width="16.140625" style="7" bestFit="1" customWidth="1"/>
    <col min="3854" max="3854" width="3.42578125" style="7" customWidth="1"/>
    <col min="3855" max="3985" width="9.7109375" style="7" customWidth="1"/>
    <col min="3986" max="4096" width="11.7109375" style="7"/>
    <col min="4097" max="4097" width="37.28515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16" style="7" customWidth="1"/>
    <col min="4104" max="4104" width="11" style="7" bestFit="1" customWidth="1"/>
    <col min="4105" max="4105" width="13.7109375" style="7" bestFit="1" customWidth="1"/>
    <col min="4106" max="4106" width="19.140625" style="7" bestFit="1" customWidth="1"/>
    <col min="4107" max="4107" width="16.7109375" style="7" bestFit="1" customWidth="1"/>
    <col min="4108" max="4109" width="16.140625" style="7" bestFit="1" customWidth="1"/>
    <col min="4110" max="4110" width="3.42578125" style="7" customWidth="1"/>
    <col min="4111" max="4241" width="9.7109375" style="7" customWidth="1"/>
    <col min="4242" max="4352" width="11.7109375" style="7"/>
    <col min="4353" max="4353" width="37.28515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16" style="7" customWidth="1"/>
    <col min="4360" max="4360" width="11" style="7" bestFit="1" customWidth="1"/>
    <col min="4361" max="4361" width="13.7109375" style="7" bestFit="1" customWidth="1"/>
    <col min="4362" max="4362" width="19.140625" style="7" bestFit="1" customWidth="1"/>
    <col min="4363" max="4363" width="16.7109375" style="7" bestFit="1" customWidth="1"/>
    <col min="4364" max="4365" width="16.140625" style="7" bestFit="1" customWidth="1"/>
    <col min="4366" max="4366" width="3.42578125" style="7" customWidth="1"/>
    <col min="4367" max="4497" width="9.7109375" style="7" customWidth="1"/>
    <col min="4498" max="4608" width="11.7109375" style="7"/>
    <col min="4609" max="4609" width="37.28515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16" style="7" customWidth="1"/>
    <col min="4616" max="4616" width="11" style="7" bestFit="1" customWidth="1"/>
    <col min="4617" max="4617" width="13.7109375" style="7" bestFit="1" customWidth="1"/>
    <col min="4618" max="4618" width="19.140625" style="7" bestFit="1" customWidth="1"/>
    <col min="4619" max="4619" width="16.7109375" style="7" bestFit="1" customWidth="1"/>
    <col min="4620" max="4621" width="16.140625" style="7" bestFit="1" customWidth="1"/>
    <col min="4622" max="4622" width="3.42578125" style="7" customWidth="1"/>
    <col min="4623" max="4753" width="9.7109375" style="7" customWidth="1"/>
    <col min="4754" max="4864" width="11.7109375" style="7"/>
    <col min="4865" max="4865" width="37.28515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16" style="7" customWidth="1"/>
    <col min="4872" max="4872" width="11" style="7" bestFit="1" customWidth="1"/>
    <col min="4873" max="4873" width="13.7109375" style="7" bestFit="1" customWidth="1"/>
    <col min="4874" max="4874" width="19.140625" style="7" bestFit="1" customWidth="1"/>
    <col min="4875" max="4875" width="16.7109375" style="7" bestFit="1" customWidth="1"/>
    <col min="4876" max="4877" width="16.140625" style="7" bestFit="1" customWidth="1"/>
    <col min="4878" max="4878" width="3.42578125" style="7" customWidth="1"/>
    <col min="4879" max="5009" width="9.7109375" style="7" customWidth="1"/>
    <col min="5010" max="5120" width="11.7109375" style="7"/>
    <col min="5121" max="5121" width="37.28515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16" style="7" customWidth="1"/>
    <col min="5128" max="5128" width="11" style="7" bestFit="1" customWidth="1"/>
    <col min="5129" max="5129" width="13.7109375" style="7" bestFit="1" customWidth="1"/>
    <col min="5130" max="5130" width="19.140625" style="7" bestFit="1" customWidth="1"/>
    <col min="5131" max="5131" width="16.7109375" style="7" bestFit="1" customWidth="1"/>
    <col min="5132" max="5133" width="16.140625" style="7" bestFit="1" customWidth="1"/>
    <col min="5134" max="5134" width="3.42578125" style="7" customWidth="1"/>
    <col min="5135" max="5265" width="9.7109375" style="7" customWidth="1"/>
    <col min="5266" max="5376" width="11.7109375" style="7"/>
    <col min="5377" max="5377" width="37.28515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16" style="7" customWidth="1"/>
    <col min="5384" max="5384" width="11" style="7" bestFit="1" customWidth="1"/>
    <col min="5385" max="5385" width="13.7109375" style="7" bestFit="1" customWidth="1"/>
    <col min="5386" max="5386" width="19.140625" style="7" bestFit="1" customWidth="1"/>
    <col min="5387" max="5387" width="16.7109375" style="7" bestFit="1" customWidth="1"/>
    <col min="5388" max="5389" width="16.140625" style="7" bestFit="1" customWidth="1"/>
    <col min="5390" max="5390" width="3.42578125" style="7" customWidth="1"/>
    <col min="5391" max="5521" width="9.7109375" style="7" customWidth="1"/>
    <col min="5522" max="5632" width="11.7109375" style="7"/>
    <col min="5633" max="5633" width="37.28515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16" style="7" customWidth="1"/>
    <col min="5640" max="5640" width="11" style="7" bestFit="1" customWidth="1"/>
    <col min="5641" max="5641" width="13.7109375" style="7" bestFit="1" customWidth="1"/>
    <col min="5642" max="5642" width="19.140625" style="7" bestFit="1" customWidth="1"/>
    <col min="5643" max="5643" width="16.7109375" style="7" bestFit="1" customWidth="1"/>
    <col min="5644" max="5645" width="16.140625" style="7" bestFit="1" customWidth="1"/>
    <col min="5646" max="5646" width="3.42578125" style="7" customWidth="1"/>
    <col min="5647" max="5777" width="9.7109375" style="7" customWidth="1"/>
    <col min="5778" max="5888" width="11.7109375" style="7"/>
    <col min="5889" max="5889" width="37.28515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16" style="7" customWidth="1"/>
    <col min="5896" max="5896" width="11" style="7" bestFit="1" customWidth="1"/>
    <col min="5897" max="5897" width="13.7109375" style="7" bestFit="1" customWidth="1"/>
    <col min="5898" max="5898" width="19.140625" style="7" bestFit="1" customWidth="1"/>
    <col min="5899" max="5899" width="16.7109375" style="7" bestFit="1" customWidth="1"/>
    <col min="5900" max="5901" width="16.140625" style="7" bestFit="1" customWidth="1"/>
    <col min="5902" max="5902" width="3.42578125" style="7" customWidth="1"/>
    <col min="5903" max="6033" width="9.7109375" style="7" customWidth="1"/>
    <col min="6034" max="6144" width="11.7109375" style="7"/>
    <col min="6145" max="6145" width="37.28515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16" style="7" customWidth="1"/>
    <col min="6152" max="6152" width="11" style="7" bestFit="1" customWidth="1"/>
    <col min="6153" max="6153" width="13.7109375" style="7" bestFit="1" customWidth="1"/>
    <col min="6154" max="6154" width="19.140625" style="7" bestFit="1" customWidth="1"/>
    <col min="6155" max="6155" width="16.7109375" style="7" bestFit="1" customWidth="1"/>
    <col min="6156" max="6157" width="16.140625" style="7" bestFit="1" customWidth="1"/>
    <col min="6158" max="6158" width="3.42578125" style="7" customWidth="1"/>
    <col min="6159" max="6289" width="9.7109375" style="7" customWidth="1"/>
    <col min="6290" max="6400" width="11.7109375" style="7"/>
    <col min="6401" max="6401" width="37.28515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16" style="7" customWidth="1"/>
    <col min="6408" max="6408" width="11" style="7" bestFit="1" customWidth="1"/>
    <col min="6409" max="6409" width="13.7109375" style="7" bestFit="1" customWidth="1"/>
    <col min="6410" max="6410" width="19.140625" style="7" bestFit="1" customWidth="1"/>
    <col min="6411" max="6411" width="16.7109375" style="7" bestFit="1" customWidth="1"/>
    <col min="6412" max="6413" width="16.140625" style="7" bestFit="1" customWidth="1"/>
    <col min="6414" max="6414" width="3.42578125" style="7" customWidth="1"/>
    <col min="6415" max="6545" width="9.7109375" style="7" customWidth="1"/>
    <col min="6546" max="6656" width="11.7109375" style="7"/>
    <col min="6657" max="6657" width="37.28515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16" style="7" customWidth="1"/>
    <col min="6664" max="6664" width="11" style="7" bestFit="1" customWidth="1"/>
    <col min="6665" max="6665" width="13.7109375" style="7" bestFit="1" customWidth="1"/>
    <col min="6666" max="6666" width="19.140625" style="7" bestFit="1" customWidth="1"/>
    <col min="6667" max="6667" width="16.7109375" style="7" bestFit="1" customWidth="1"/>
    <col min="6668" max="6669" width="16.140625" style="7" bestFit="1" customWidth="1"/>
    <col min="6670" max="6670" width="3.42578125" style="7" customWidth="1"/>
    <col min="6671" max="6801" width="9.7109375" style="7" customWidth="1"/>
    <col min="6802" max="6912" width="11.7109375" style="7"/>
    <col min="6913" max="6913" width="37.28515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16" style="7" customWidth="1"/>
    <col min="6920" max="6920" width="11" style="7" bestFit="1" customWidth="1"/>
    <col min="6921" max="6921" width="13.7109375" style="7" bestFit="1" customWidth="1"/>
    <col min="6922" max="6922" width="19.140625" style="7" bestFit="1" customWidth="1"/>
    <col min="6923" max="6923" width="16.7109375" style="7" bestFit="1" customWidth="1"/>
    <col min="6924" max="6925" width="16.140625" style="7" bestFit="1" customWidth="1"/>
    <col min="6926" max="6926" width="3.42578125" style="7" customWidth="1"/>
    <col min="6927" max="7057" width="9.7109375" style="7" customWidth="1"/>
    <col min="7058" max="7168" width="11.7109375" style="7"/>
    <col min="7169" max="7169" width="37.28515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16" style="7" customWidth="1"/>
    <col min="7176" max="7176" width="11" style="7" bestFit="1" customWidth="1"/>
    <col min="7177" max="7177" width="13.7109375" style="7" bestFit="1" customWidth="1"/>
    <col min="7178" max="7178" width="19.140625" style="7" bestFit="1" customWidth="1"/>
    <col min="7179" max="7179" width="16.7109375" style="7" bestFit="1" customWidth="1"/>
    <col min="7180" max="7181" width="16.140625" style="7" bestFit="1" customWidth="1"/>
    <col min="7182" max="7182" width="3.42578125" style="7" customWidth="1"/>
    <col min="7183" max="7313" width="9.7109375" style="7" customWidth="1"/>
    <col min="7314" max="7424" width="11.7109375" style="7"/>
    <col min="7425" max="7425" width="37.28515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16" style="7" customWidth="1"/>
    <col min="7432" max="7432" width="11" style="7" bestFit="1" customWidth="1"/>
    <col min="7433" max="7433" width="13.7109375" style="7" bestFit="1" customWidth="1"/>
    <col min="7434" max="7434" width="19.140625" style="7" bestFit="1" customWidth="1"/>
    <col min="7435" max="7435" width="16.7109375" style="7" bestFit="1" customWidth="1"/>
    <col min="7436" max="7437" width="16.140625" style="7" bestFit="1" customWidth="1"/>
    <col min="7438" max="7438" width="3.42578125" style="7" customWidth="1"/>
    <col min="7439" max="7569" width="9.7109375" style="7" customWidth="1"/>
    <col min="7570" max="7680" width="11.7109375" style="7"/>
    <col min="7681" max="7681" width="37.28515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16" style="7" customWidth="1"/>
    <col min="7688" max="7688" width="11" style="7" bestFit="1" customWidth="1"/>
    <col min="7689" max="7689" width="13.7109375" style="7" bestFit="1" customWidth="1"/>
    <col min="7690" max="7690" width="19.140625" style="7" bestFit="1" customWidth="1"/>
    <col min="7691" max="7691" width="16.7109375" style="7" bestFit="1" customWidth="1"/>
    <col min="7692" max="7693" width="16.140625" style="7" bestFit="1" customWidth="1"/>
    <col min="7694" max="7694" width="3.42578125" style="7" customWidth="1"/>
    <col min="7695" max="7825" width="9.7109375" style="7" customWidth="1"/>
    <col min="7826" max="7936" width="11.7109375" style="7"/>
    <col min="7937" max="7937" width="37.28515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16" style="7" customWidth="1"/>
    <col min="7944" max="7944" width="11" style="7" bestFit="1" customWidth="1"/>
    <col min="7945" max="7945" width="13.7109375" style="7" bestFit="1" customWidth="1"/>
    <col min="7946" max="7946" width="19.140625" style="7" bestFit="1" customWidth="1"/>
    <col min="7947" max="7947" width="16.7109375" style="7" bestFit="1" customWidth="1"/>
    <col min="7948" max="7949" width="16.140625" style="7" bestFit="1" customWidth="1"/>
    <col min="7950" max="7950" width="3.42578125" style="7" customWidth="1"/>
    <col min="7951" max="8081" width="9.7109375" style="7" customWidth="1"/>
    <col min="8082" max="8192" width="11.7109375" style="7"/>
    <col min="8193" max="8193" width="37.28515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16" style="7" customWidth="1"/>
    <col min="8200" max="8200" width="11" style="7" bestFit="1" customWidth="1"/>
    <col min="8201" max="8201" width="13.7109375" style="7" bestFit="1" customWidth="1"/>
    <col min="8202" max="8202" width="19.140625" style="7" bestFit="1" customWidth="1"/>
    <col min="8203" max="8203" width="16.7109375" style="7" bestFit="1" customWidth="1"/>
    <col min="8204" max="8205" width="16.140625" style="7" bestFit="1" customWidth="1"/>
    <col min="8206" max="8206" width="3.42578125" style="7" customWidth="1"/>
    <col min="8207" max="8337" width="9.7109375" style="7" customWidth="1"/>
    <col min="8338" max="8448" width="11.7109375" style="7"/>
    <col min="8449" max="8449" width="37.28515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16" style="7" customWidth="1"/>
    <col min="8456" max="8456" width="11" style="7" bestFit="1" customWidth="1"/>
    <col min="8457" max="8457" width="13.7109375" style="7" bestFit="1" customWidth="1"/>
    <col min="8458" max="8458" width="19.140625" style="7" bestFit="1" customWidth="1"/>
    <col min="8459" max="8459" width="16.7109375" style="7" bestFit="1" customWidth="1"/>
    <col min="8460" max="8461" width="16.140625" style="7" bestFit="1" customWidth="1"/>
    <col min="8462" max="8462" width="3.42578125" style="7" customWidth="1"/>
    <col min="8463" max="8593" width="9.7109375" style="7" customWidth="1"/>
    <col min="8594" max="8704" width="11.7109375" style="7"/>
    <col min="8705" max="8705" width="37.28515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16" style="7" customWidth="1"/>
    <col min="8712" max="8712" width="11" style="7" bestFit="1" customWidth="1"/>
    <col min="8713" max="8713" width="13.7109375" style="7" bestFit="1" customWidth="1"/>
    <col min="8714" max="8714" width="19.140625" style="7" bestFit="1" customWidth="1"/>
    <col min="8715" max="8715" width="16.7109375" style="7" bestFit="1" customWidth="1"/>
    <col min="8716" max="8717" width="16.140625" style="7" bestFit="1" customWidth="1"/>
    <col min="8718" max="8718" width="3.42578125" style="7" customWidth="1"/>
    <col min="8719" max="8849" width="9.7109375" style="7" customWidth="1"/>
    <col min="8850" max="8960" width="11.7109375" style="7"/>
    <col min="8961" max="8961" width="37.28515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16" style="7" customWidth="1"/>
    <col min="8968" max="8968" width="11" style="7" bestFit="1" customWidth="1"/>
    <col min="8969" max="8969" width="13.7109375" style="7" bestFit="1" customWidth="1"/>
    <col min="8970" max="8970" width="19.140625" style="7" bestFit="1" customWidth="1"/>
    <col min="8971" max="8971" width="16.7109375" style="7" bestFit="1" customWidth="1"/>
    <col min="8972" max="8973" width="16.140625" style="7" bestFit="1" customWidth="1"/>
    <col min="8974" max="8974" width="3.42578125" style="7" customWidth="1"/>
    <col min="8975" max="9105" width="9.7109375" style="7" customWidth="1"/>
    <col min="9106" max="9216" width="11.7109375" style="7"/>
    <col min="9217" max="9217" width="37.28515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16" style="7" customWidth="1"/>
    <col min="9224" max="9224" width="11" style="7" bestFit="1" customWidth="1"/>
    <col min="9225" max="9225" width="13.7109375" style="7" bestFit="1" customWidth="1"/>
    <col min="9226" max="9226" width="19.140625" style="7" bestFit="1" customWidth="1"/>
    <col min="9227" max="9227" width="16.7109375" style="7" bestFit="1" customWidth="1"/>
    <col min="9228" max="9229" width="16.140625" style="7" bestFit="1" customWidth="1"/>
    <col min="9230" max="9230" width="3.42578125" style="7" customWidth="1"/>
    <col min="9231" max="9361" width="9.7109375" style="7" customWidth="1"/>
    <col min="9362" max="9472" width="11.7109375" style="7"/>
    <col min="9473" max="9473" width="37.28515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16" style="7" customWidth="1"/>
    <col min="9480" max="9480" width="11" style="7" bestFit="1" customWidth="1"/>
    <col min="9481" max="9481" width="13.7109375" style="7" bestFit="1" customWidth="1"/>
    <col min="9482" max="9482" width="19.140625" style="7" bestFit="1" customWidth="1"/>
    <col min="9483" max="9483" width="16.7109375" style="7" bestFit="1" customWidth="1"/>
    <col min="9484" max="9485" width="16.140625" style="7" bestFit="1" customWidth="1"/>
    <col min="9486" max="9486" width="3.42578125" style="7" customWidth="1"/>
    <col min="9487" max="9617" width="9.7109375" style="7" customWidth="1"/>
    <col min="9618" max="9728" width="11.7109375" style="7"/>
    <col min="9729" max="9729" width="37.28515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16" style="7" customWidth="1"/>
    <col min="9736" max="9736" width="11" style="7" bestFit="1" customWidth="1"/>
    <col min="9737" max="9737" width="13.7109375" style="7" bestFit="1" customWidth="1"/>
    <col min="9738" max="9738" width="19.140625" style="7" bestFit="1" customWidth="1"/>
    <col min="9739" max="9739" width="16.7109375" style="7" bestFit="1" customWidth="1"/>
    <col min="9740" max="9741" width="16.140625" style="7" bestFit="1" customWidth="1"/>
    <col min="9742" max="9742" width="3.42578125" style="7" customWidth="1"/>
    <col min="9743" max="9873" width="9.7109375" style="7" customWidth="1"/>
    <col min="9874" max="9984" width="11.7109375" style="7"/>
    <col min="9985" max="9985" width="37.28515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16" style="7" customWidth="1"/>
    <col min="9992" max="9992" width="11" style="7" bestFit="1" customWidth="1"/>
    <col min="9993" max="9993" width="13.7109375" style="7" bestFit="1" customWidth="1"/>
    <col min="9994" max="9994" width="19.140625" style="7" bestFit="1" customWidth="1"/>
    <col min="9995" max="9995" width="16.7109375" style="7" bestFit="1" customWidth="1"/>
    <col min="9996" max="9997" width="16.140625" style="7" bestFit="1" customWidth="1"/>
    <col min="9998" max="9998" width="3.42578125" style="7" customWidth="1"/>
    <col min="9999" max="10129" width="9.7109375" style="7" customWidth="1"/>
    <col min="10130" max="10240" width="11.7109375" style="7"/>
    <col min="10241" max="10241" width="37.28515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16" style="7" customWidth="1"/>
    <col min="10248" max="10248" width="11" style="7" bestFit="1" customWidth="1"/>
    <col min="10249" max="10249" width="13.7109375" style="7" bestFit="1" customWidth="1"/>
    <col min="10250" max="10250" width="19.140625" style="7" bestFit="1" customWidth="1"/>
    <col min="10251" max="10251" width="16.7109375" style="7" bestFit="1" customWidth="1"/>
    <col min="10252" max="10253" width="16.140625" style="7" bestFit="1" customWidth="1"/>
    <col min="10254" max="10254" width="3.42578125" style="7" customWidth="1"/>
    <col min="10255" max="10385" width="9.7109375" style="7" customWidth="1"/>
    <col min="10386" max="10496" width="11.7109375" style="7"/>
    <col min="10497" max="10497" width="37.28515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16" style="7" customWidth="1"/>
    <col min="10504" max="10504" width="11" style="7" bestFit="1" customWidth="1"/>
    <col min="10505" max="10505" width="13.7109375" style="7" bestFit="1" customWidth="1"/>
    <col min="10506" max="10506" width="19.140625" style="7" bestFit="1" customWidth="1"/>
    <col min="10507" max="10507" width="16.7109375" style="7" bestFit="1" customWidth="1"/>
    <col min="10508" max="10509" width="16.140625" style="7" bestFit="1" customWidth="1"/>
    <col min="10510" max="10510" width="3.42578125" style="7" customWidth="1"/>
    <col min="10511" max="10641" width="9.7109375" style="7" customWidth="1"/>
    <col min="10642" max="10752" width="11.7109375" style="7"/>
    <col min="10753" max="10753" width="37.28515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16" style="7" customWidth="1"/>
    <col min="10760" max="10760" width="11" style="7" bestFit="1" customWidth="1"/>
    <col min="10761" max="10761" width="13.7109375" style="7" bestFit="1" customWidth="1"/>
    <col min="10762" max="10762" width="19.140625" style="7" bestFit="1" customWidth="1"/>
    <col min="10763" max="10763" width="16.7109375" style="7" bestFit="1" customWidth="1"/>
    <col min="10764" max="10765" width="16.140625" style="7" bestFit="1" customWidth="1"/>
    <col min="10766" max="10766" width="3.42578125" style="7" customWidth="1"/>
    <col min="10767" max="10897" width="9.7109375" style="7" customWidth="1"/>
    <col min="10898" max="11008" width="11.7109375" style="7"/>
    <col min="11009" max="11009" width="37.28515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16" style="7" customWidth="1"/>
    <col min="11016" max="11016" width="11" style="7" bestFit="1" customWidth="1"/>
    <col min="11017" max="11017" width="13.7109375" style="7" bestFit="1" customWidth="1"/>
    <col min="11018" max="11018" width="19.140625" style="7" bestFit="1" customWidth="1"/>
    <col min="11019" max="11019" width="16.7109375" style="7" bestFit="1" customWidth="1"/>
    <col min="11020" max="11021" width="16.140625" style="7" bestFit="1" customWidth="1"/>
    <col min="11022" max="11022" width="3.42578125" style="7" customWidth="1"/>
    <col min="11023" max="11153" width="9.7109375" style="7" customWidth="1"/>
    <col min="11154" max="11264" width="11.7109375" style="7"/>
    <col min="11265" max="11265" width="37.28515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16" style="7" customWidth="1"/>
    <col min="11272" max="11272" width="11" style="7" bestFit="1" customWidth="1"/>
    <col min="11273" max="11273" width="13.7109375" style="7" bestFit="1" customWidth="1"/>
    <col min="11274" max="11274" width="19.140625" style="7" bestFit="1" customWidth="1"/>
    <col min="11275" max="11275" width="16.7109375" style="7" bestFit="1" customWidth="1"/>
    <col min="11276" max="11277" width="16.140625" style="7" bestFit="1" customWidth="1"/>
    <col min="11278" max="11278" width="3.42578125" style="7" customWidth="1"/>
    <col min="11279" max="11409" width="9.7109375" style="7" customWidth="1"/>
    <col min="11410" max="11520" width="11.7109375" style="7"/>
    <col min="11521" max="11521" width="37.28515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16" style="7" customWidth="1"/>
    <col min="11528" max="11528" width="11" style="7" bestFit="1" customWidth="1"/>
    <col min="11529" max="11529" width="13.7109375" style="7" bestFit="1" customWidth="1"/>
    <col min="11530" max="11530" width="19.140625" style="7" bestFit="1" customWidth="1"/>
    <col min="11531" max="11531" width="16.7109375" style="7" bestFit="1" customWidth="1"/>
    <col min="11532" max="11533" width="16.140625" style="7" bestFit="1" customWidth="1"/>
    <col min="11534" max="11534" width="3.42578125" style="7" customWidth="1"/>
    <col min="11535" max="11665" width="9.7109375" style="7" customWidth="1"/>
    <col min="11666" max="11776" width="11.7109375" style="7"/>
    <col min="11777" max="11777" width="37.28515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16" style="7" customWidth="1"/>
    <col min="11784" max="11784" width="11" style="7" bestFit="1" customWidth="1"/>
    <col min="11785" max="11785" width="13.7109375" style="7" bestFit="1" customWidth="1"/>
    <col min="11786" max="11786" width="19.140625" style="7" bestFit="1" customWidth="1"/>
    <col min="11787" max="11787" width="16.7109375" style="7" bestFit="1" customWidth="1"/>
    <col min="11788" max="11789" width="16.140625" style="7" bestFit="1" customWidth="1"/>
    <col min="11790" max="11790" width="3.42578125" style="7" customWidth="1"/>
    <col min="11791" max="11921" width="9.7109375" style="7" customWidth="1"/>
    <col min="11922" max="12032" width="11.7109375" style="7"/>
    <col min="12033" max="12033" width="37.28515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16" style="7" customWidth="1"/>
    <col min="12040" max="12040" width="11" style="7" bestFit="1" customWidth="1"/>
    <col min="12041" max="12041" width="13.7109375" style="7" bestFit="1" customWidth="1"/>
    <col min="12042" max="12042" width="19.140625" style="7" bestFit="1" customWidth="1"/>
    <col min="12043" max="12043" width="16.7109375" style="7" bestFit="1" customWidth="1"/>
    <col min="12044" max="12045" width="16.140625" style="7" bestFit="1" customWidth="1"/>
    <col min="12046" max="12046" width="3.42578125" style="7" customWidth="1"/>
    <col min="12047" max="12177" width="9.7109375" style="7" customWidth="1"/>
    <col min="12178" max="12288" width="11.7109375" style="7"/>
    <col min="12289" max="12289" width="37.28515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16" style="7" customWidth="1"/>
    <col min="12296" max="12296" width="11" style="7" bestFit="1" customWidth="1"/>
    <col min="12297" max="12297" width="13.7109375" style="7" bestFit="1" customWidth="1"/>
    <col min="12298" max="12298" width="19.140625" style="7" bestFit="1" customWidth="1"/>
    <col min="12299" max="12299" width="16.7109375" style="7" bestFit="1" customWidth="1"/>
    <col min="12300" max="12301" width="16.140625" style="7" bestFit="1" customWidth="1"/>
    <col min="12302" max="12302" width="3.42578125" style="7" customWidth="1"/>
    <col min="12303" max="12433" width="9.7109375" style="7" customWidth="1"/>
    <col min="12434" max="12544" width="11.7109375" style="7"/>
    <col min="12545" max="12545" width="37.28515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16" style="7" customWidth="1"/>
    <col min="12552" max="12552" width="11" style="7" bestFit="1" customWidth="1"/>
    <col min="12553" max="12553" width="13.7109375" style="7" bestFit="1" customWidth="1"/>
    <col min="12554" max="12554" width="19.140625" style="7" bestFit="1" customWidth="1"/>
    <col min="12555" max="12555" width="16.7109375" style="7" bestFit="1" customWidth="1"/>
    <col min="12556" max="12557" width="16.140625" style="7" bestFit="1" customWidth="1"/>
    <col min="12558" max="12558" width="3.42578125" style="7" customWidth="1"/>
    <col min="12559" max="12689" width="9.7109375" style="7" customWidth="1"/>
    <col min="12690" max="12800" width="11.7109375" style="7"/>
    <col min="12801" max="12801" width="37.28515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16" style="7" customWidth="1"/>
    <col min="12808" max="12808" width="11" style="7" bestFit="1" customWidth="1"/>
    <col min="12809" max="12809" width="13.7109375" style="7" bestFit="1" customWidth="1"/>
    <col min="12810" max="12810" width="19.140625" style="7" bestFit="1" customWidth="1"/>
    <col min="12811" max="12811" width="16.7109375" style="7" bestFit="1" customWidth="1"/>
    <col min="12812" max="12813" width="16.140625" style="7" bestFit="1" customWidth="1"/>
    <col min="12814" max="12814" width="3.42578125" style="7" customWidth="1"/>
    <col min="12815" max="12945" width="9.7109375" style="7" customWidth="1"/>
    <col min="12946" max="13056" width="11.7109375" style="7"/>
    <col min="13057" max="13057" width="37.28515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16" style="7" customWidth="1"/>
    <col min="13064" max="13064" width="11" style="7" bestFit="1" customWidth="1"/>
    <col min="13065" max="13065" width="13.7109375" style="7" bestFit="1" customWidth="1"/>
    <col min="13066" max="13066" width="19.140625" style="7" bestFit="1" customWidth="1"/>
    <col min="13067" max="13067" width="16.7109375" style="7" bestFit="1" customWidth="1"/>
    <col min="13068" max="13069" width="16.140625" style="7" bestFit="1" customWidth="1"/>
    <col min="13070" max="13070" width="3.42578125" style="7" customWidth="1"/>
    <col min="13071" max="13201" width="9.7109375" style="7" customWidth="1"/>
    <col min="13202" max="13312" width="11.7109375" style="7"/>
    <col min="13313" max="13313" width="37.28515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16" style="7" customWidth="1"/>
    <col min="13320" max="13320" width="11" style="7" bestFit="1" customWidth="1"/>
    <col min="13321" max="13321" width="13.7109375" style="7" bestFit="1" customWidth="1"/>
    <col min="13322" max="13322" width="19.140625" style="7" bestFit="1" customWidth="1"/>
    <col min="13323" max="13323" width="16.7109375" style="7" bestFit="1" customWidth="1"/>
    <col min="13324" max="13325" width="16.140625" style="7" bestFit="1" customWidth="1"/>
    <col min="13326" max="13326" width="3.42578125" style="7" customWidth="1"/>
    <col min="13327" max="13457" width="9.7109375" style="7" customWidth="1"/>
    <col min="13458" max="13568" width="11.7109375" style="7"/>
    <col min="13569" max="13569" width="37.28515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16" style="7" customWidth="1"/>
    <col min="13576" max="13576" width="11" style="7" bestFit="1" customWidth="1"/>
    <col min="13577" max="13577" width="13.7109375" style="7" bestFit="1" customWidth="1"/>
    <col min="13578" max="13578" width="19.140625" style="7" bestFit="1" customWidth="1"/>
    <col min="13579" max="13579" width="16.7109375" style="7" bestFit="1" customWidth="1"/>
    <col min="13580" max="13581" width="16.140625" style="7" bestFit="1" customWidth="1"/>
    <col min="13582" max="13582" width="3.42578125" style="7" customWidth="1"/>
    <col min="13583" max="13713" width="9.7109375" style="7" customWidth="1"/>
    <col min="13714" max="13824" width="11.7109375" style="7"/>
    <col min="13825" max="13825" width="37.28515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16" style="7" customWidth="1"/>
    <col min="13832" max="13832" width="11" style="7" bestFit="1" customWidth="1"/>
    <col min="13833" max="13833" width="13.7109375" style="7" bestFit="1" customWidth="1"/>
    <col min="13834" max="13834" width="19.140625" style="7" bestFit="1" customWidth="1"/>
    <col min="13835" max="13835" width="16.7109375" style="7" bestFit="1" customWidth="1"/>
    <col min="13836" max="13837" width="16.140625" style="7" bestFit="1" customWidth="1"/>
    <col min="13838" max="13838" width="3.42578125" style="7" customWidth="1"/>
    <col min="13839" max="13969" width="9.7109375" style="7" customWidth="1"/>
    <col min="13970" max="14080" width="11.7109375" style="7"/>
    <col min="14081" max="14081" width="37.28515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16" style="7" customWidth="1"/>
    <col min="14088" max="14088" width="11" style="7" bestFit="1" customWidth="1"/>
    <col min="14089" max="14089" width="13.7109375" style="7" bestFit="1" customWidth="1"/>
    <col min="14090" max="14090" width="19.140625" style="7" bestFit="1" customWidth="1"/>
    <col min="14091" max="14091" width="16.7109375" style="7" bestFit="1" customWidth="1"/>
    <col min="14092" max="14093" width="16.140625" style="7" bestFit="1" customWidth="1"/>
    <col min="14094" max="14094" width="3.42578125" style="7" customWidth="1"/>
    <col min="14095" max="14225" width="9.7109375" style="7" customWidth="1"/>
    <col min="14226" max="14336" width="11.7109375" style="7"/>
    <col min="14337" max="14337" width="37.28515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16" style="7" customWidth="1"/>
    <col min="14344" max="14344" width="11" style="7" bestFit="1" customWidth="1"/>
    <col min="14345" max="14345" width="13.7109375" style="7" bestFit="1" customWidth="1"/>
    <col min="14346" max="14346" width="19.140625" style="7" bestFit="1" customWidth="1"/>
    <col min="14347" max="14347" width="16.7109375" style="7" bestFit="1" customWidth="1"/>
    <col min="14348" max="14349" width="16.140625" style="7" bestFit="1" customWidth="1"/>
    <col min="14350" max="14350" width="3.42578125" style="7" customWidth="1"/>
    <col min="14351" max="14481" width="9.7109375" style="7" customWidth="1"/>
    <col min="14482" max="14592" width="11.7109375" style="7"/>
    <col min="14593" max="14593" width="37.28515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16" style="7" customWidth="1"/>
    <col min="14600" max="14600" width="11" style="7" bestFit="1" customWidth="1"/>
    <col min="14601" max="14601" width="13.7109375" style="7" bestFit="1" customWidth="1"/>
    <col min="14602" max="14602" width="19.140625" style="7" bestFit="1" customWidth="1"/>
    <col min="14603" max="14603" width="16.7109375" style="7" bestFit="1" customWidth="1"/>
    <col min="14604" max="14605" width="16.140625" style="7" bestFit="1" customWidth="1"/>
    <col min="14606" max="14606" width="3.42578125" style="7" customWidth="1"/>
    <col min="14607" max="14737" width="9.7109375" style="7" customWidth="1"/>
    <col min="14738" max="14848" width="11.7109375" style="7"/>
    <col min="14849" max="14849" width="37.28515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16" style="7" customWidth="1"/>
    <col min="14856" max="14856" width="11" style="7" bestFit="1" customWidth="1"/>
    <col min="14857" max="14857" width="13.7109375" style="7" bestFit="1" customWidth="1"/>
    <col min="14858" max="14858" width="19.140625" style="7" bestFit="1" customWidth="1"/>
    <col min="14859" max="14859" width="16.7109375" style="7" bestFit="1" customWidth="1"/>
    <col min="14860" max="14861" width="16.140625" style="7" bestFit="1" customWidth="1"/>
    <col min="14862" max="14862" width="3.42578125" style="7" customWidth="1"/>
    <col min="14863" max="14993" width="9.7109375" style="7" customWidth="1"/>
    <col min="14994" max="15104" width="11.7109375" style="7"/>
    <col min="15105" max="15105" width="37.28515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16" style="7" customWidth="1"/>
    <col min="15112" max="15112" width="11" style="7" bestFit="1" customWidth="1"/>
    <col min="15113" max="15113" width="13.7109375" style="7" bestFit="1" customWidth="1"/>
    <col min="15114" max="15114" width="19.140625" style="7" bestFit="1" customWidth="1"/>
    <col min="15115" max="15115" width="16.7109375" style="7" bestFit="1" customWidth="1"/>
    <col min="15116" max="15117" width="16.140625" style="7" bestFit="1" customWidth="1"/>
    <col min="15118" max="15118" width="3.42578125" style="7" customWidth="1"/>
    <col min="15119" max="15249" width="9.7109375" style="7" customWidth="1"/>
    <col min="15250" max="15360" width="11.7109375" style="7"/>
    <col min="15361" max="15361" width="37.28515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16" style="7" customWidth="1"/>
    <col min="15368" max="15368" width="11" style="7" bestFit="1" customWidth="1"/>
    <col min="15369" max="15369" width="13.7109375" style="7" bestFit="1" customWidth="1"/>
    <col min="15370" max="15370" width="19.140625" style="7" bestFit="1" customWidth="1"/>
    <col min="15371" max="15371" width="16.7109375" style="7" bestFit="1" customWidth="1"/>
    <col min="15372" max="15373" width="16.140625" style="7" bestFit="1" customWidth="1"/>
    <col min="15374" max="15374" width="3.42578125" style="7" customWidth="1"/>
    <col min="15375" max="15505" width="9.7109375" style="7" customWidth="1"/>
    <col min="15506" max="15616" width="11.7109375" style="7"/>
    <col min="15617" max="15617" width="37.28515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16" style="7" customWidth="1"/>
    <col min="15624" max="15624" width="11" style="7" bestFit="1" customWidth="1"/>
    <col min="15625" max="15625" width="13.7109375" style="7" bestFit="1" customWidth="1"/>
    <col min="15626" max="15626" width="19.140625" style="7" bestFit="1" customWidth="1"/>
    <col min="15627" max="15627" width="16.7109375" style="7" bestFit="1" customWidth="1"/>
    <col min="15628" max="15629" width="16.140625" style="7" bestFit="1" customWidth="1"/>
    <col min="15630" max="15630" width="3.42578125" style="7" customWidth="1"/>
    <col min="15631" max="15761" width="9.7109375" style="7" customWidth="1"/>
    <col min="15762" max="15872" width="11.7109375" style="7"/>
    <col min="15873" max="15873" width="37.28515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16" style="7" customWidth="1"/>
    <col min="15880" max="15880" width="11" style="7" bestFit="1" customWidth="1"/>
    <col min="15881" max="15881" width="13.7109375" style="7" bestFit="1" customWidth="1"/>
    <col min="15882" max="15882" width="19.140625" style="7" bestFit="1" customWidth="1"/>
    <col min="15883" max="15883" width="16.7109375" style="7" bestFit="1" customWidth="1"/>
    <col min="15884" max="15885" width="16.140625" style="7" bestFit="1" customWidth="1"/>
    <col min="15886" max="15886" width="3.42578125" style="7" customWidth="1"/>
    <col min="15887" max="16017" width="9.7109375" style="7" customWidth="1"/>
    <col min="16018" max="16128" width="11.7109375" style="7"/>
    <col min="16129" max="16129" width="37.28515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16" style="7" customWidth="1"/>
    <col min="16136" max="16136" width="11" style="7" bestFit="1" customWidth="1"/>
    <col min="16137" max="16137" width="13.7109375" style="7" bestFit="1" customWidth="1"/>
    <col min="16138" max="16138" width="19.140625" style="7" bestFit="1" customWidth="1"/>
    <col min="16139" max="16139" width="16.7109375" style="7" bestFit="1" customWidth="1"/>
    <col min="16140" max="16141" width="16.140625" style="7" bestFit="1" customWidth="1"/>
    <col min="16142" max="16142" width="3.42578125" style="7" customWidth="1"/>
    <col min="16143" max="16273" width="9.7109375" style="7" customWidth="1"/>
    <col min="16274" max="16384" width="11.7109375" style="7"/>
  </cols>
  <sheetData>
    <row r="1" spans="1:14" ht="12.75" x14ac:dyDescent="0.2">
      <c r="A1" s="1" t="s">
        <v>0</v>
      </c>
      <c r="B1" s="2"/>
      <c r="D1" s="4"/>
      <c r="E1" s="5"/>
    </row>
    <row r="2" spans="1:14" ht="12.75" x14ac:dyDescent="0.2">
      <c r="A2" s="1" t="s">
        <v>1</v>
      </c>
      <c r="B2" s="2"/>
      <c r="D2" s="4"/>
      <c r="E2" s="5"/>
    </row>
    <row r="3" spans="1:14" ht="12.75" x14ac:dyDescent="0.2">
      <c r="A3" s="8" t="s">
        <v>765</v>
      </c>
      <c r="F3" s="6" t="s">
        <v>3</v>
      </c>
      <c r="K3" s="135"/>
    </row>
    <row r="4" spans="1:14" x14ac:dyDescent="0.15">
      <c r="A4" s="10"/>
      <c r="B4" s="2"/>
      <c r="C4" s="2"/>
      <c r="D4" s="10"/>
      <c r="E4" s="11"/>
      <c r="F4" s="10" t="s">
        <v>3</v>
      </c>
      <c r="G4" s="10"/>
      <c r="H4" s="10"/>
      <c r="I4" s="10"/>
      <c r="J4" s="10"/>
      <c r="K4" s="10"/>
      <c r="L4" s="10"/>
      <c r="M4" s="10"/>
      <c r="N4" s="10"/>
    </row>
    <row r="5" spans="1:14" ht="12.75" customHeight="1" x14ac:dyDescent="0.2">
      <c r="A5" s="12" t="s">
        <v>4</v>
      </c>
      <c r="B5" s="13" t="s">
        <v>5</v>
      </c>
      <c r="C5" s="13"/>
      <c r="D5" s="14" t="s">
        <v>6</v>
      </c>
      <c r="E5" s="15"/>
      <c r="F5" s="16" t="s">
        <v>7</v>
      </c>
      <c r="G5" s="16" t="s">
        <v>8</v>
      </c>
      <c r="H5" s="16" t="s">
        <v>9</v>
      </c>
      <c r="I5" s="16" t="s">
        <v>10</v>
      </c>
      <c r="J5" s="16" t="s">
        <v>11</v>
      </c>
      <c r="K5" s="16" t="s">
        <v>12</v>
      </c>
      <c r="L5" s="16" t="s">
        <v>13</v>
      </c>
      <c r="M5" s="18" t="s">
        <v>14</v>
      </c>
      <c r="N5" s="19"/>
    </row>
    <row r="6" spans="1:14" ht="12.75" customHeight="1" x14ac:dyDescent="0.2">
      <c r="A6" s="20"/>
      <c r="B6" s="21"/>
      <c r="C6" s="21"/>
      <c r="D6" s="22"/>
      <c r="E6" s="23"/>
      <c r="F6" s="22"/>
      <c r="G6" s="21" t="s">
        <v>15</v>
      </c>
      <c r="H6" s="21" t="s">
        <v>16</v>
      </c>
      <c r="I6" s="24" t="s">
        <v>17</v>
      </c>
      <c r="J6" s="21" t="s">
        <v>18</v>
      </c>
      <c r="K6" s="21" t="s">
        <v>19</v>
      </c>
      <c r="L6" s="21" t="s">
        <v>20</v>
      </c>
      <c r="M6" s="25" t="s">
        <v>21</v>
      </c>
      <c r="N6" s="19"/>
    </row>
    <row r="7" spans="1:14" ht="12.75" customHeight="1" x14ac:dyDescent="0.2">
      <c r="A7" s="20"/>
      <c r="B7" s="21" t="s">
        <v>22</v>
      </c>
      <c r="C7" s="21" t="s">
        <v>23</v>
      </c>
      <c r="D7" s="26"/>
      <c r="E7" s="27" t="s">
        <v>24</v>
      </c>
      <c r="F7" s="22"/>
      <c r="G7" s="21" t="s">
        <v>25</v>
      </c>
      <c r="H7" s="21" t="s">
        <v>26</v>
      </c>
      <c r="I7" s="21" t="s">
        <v>27</v>
      </c>
      <c r="J7" s="21" t="s">
        <v>28</v>
      </c>
      <c r="K7" s="21" t="s">
        <v>29</v>
      </c>
      <c r="L7" s="21" t="s">
        <v>30</v>
      </c>
      <c r="M7" s="28"/>
      <c r="N7" s="19"/>
    </row>
    <row r="8" spans="1:14" ht="12.75" x14ac:dyDescent="0.2">
      <c r="A8" s="29" t="s">
        <v>766</v>
      </c>
      <c r="B8" s="30"/>
      <c r="C8" s="30">
        <v>20988.34</v>
      </c>
      <c r="D8" s="31"/>
      <c r="E8" s="30"/>
      <c r="F8" s="30" t="s">
        <v>767</v>
      </c>
      <c r="G8" s="30">
        <v>551.30999999999995</v>
      </c>
      <c r="H8" s="32"/>
      <c r="I8" s="32"/>
      <c r="J8" s="88"/>
      <c r="K8" s="33" t="s">
        <v>33</v>
      </c>
      <c r="L8" s="32" t="s">
        <v>21</v>
      </c>
      <c r="M8" s="34"/>
      <c r="N8" s="19"/>
    </row>
    <row r="9" spans="1:14" x14ac:dyDescent="0.15">
      <c r="A9" s="10"/>
      <c r="B9" s="2"/>
      <c r="C9" s="133"/>
      <c r="D9" s="10"/>
      <c r="E9" s="11"/>
      <c r="F9" s="10"/>
      <c r="G9" s="2"/>
      <c r="H9" s="2"/>
      <c r="I9" s="2"/>
      <c r="J9" s="10"/>
      <c r="K9" s="10"/>
      <c r="L9" s="10"/>
      <c r="M9" s="10"/>
      <c r="N9" s="10"/>
    </row>
    <row r="10" spans="1:14" x14ac:dyDescent="0.15">
      <c r="A10" s="35" t="s">
        <v>34</v>
      </c>
      <c r="B10" s="36">
        <v>193</v>
      </c>
      <c r="C10" s="36" t="s">
        <v>35</v>
      </c>
      <c r="D10" s="36" t="s">
        <v>36</v>
      </c>
      <c r="E10" s="37">
        <v>163</v>
      </c>
      <c r="F10" s="38" t="s">
        <v>37</v>
      </c>
      <c r="G10" s="39">
        <v>6.5</v>
      </c>
      <c r="H10" s="36" t="s">
        <v>38</v>
      </c>
      <c r="I10" s="40">
        <v>11.5</v>
      </c>
      <c r="J10" s="41">
        <v>0</v>
      </c>
      <c r="K10" s="41">
        <v>0</v>
      </c>
      <c r="L10" s="41">
        <v>0</v>
      </c>
      <c r="M10" s="41">
        <v>0</v>
      </c>
      <c r="N10" s="42"/>
    </row>
    <row r="11" spans="1:14" x14ac:dyDescent="0.15">
      <c r="A11" s="35" t="s">
        <v>34</v>
      </c>
      <c r="B11" s="36">
        <v>193</v>
      </c>
      <c r="C11" s="36" t="s">
        <v>35</v>
      </c>
      <c r="D11" s="36" t="s">
        <v>36</v>
      </c>
      <c r="E11" s="37">
        <v>139</v>
      </c>
      <c r="F11" s="38" t="s">
        <v>39</v>
      </c>
      <c r="G11" s="39">
        <v>6.3</v>
      </c>
      <c r="H11" s="36" t="s">
        <v>38</v>
      </c>
      <c r="I11" s="40">
        <v>24.5</v>
      </c>
      <c r="J11" s="41">
        <v>139000</v>
      </c>
      <c r="K11" s="41">
        <v>2917379</v>
      </c>
      <c r="L11" s="41">
        <v>44755</v>
      </c>
      <c r="M11" s="41">
        <v>2962134</v>
      </c>
      <c r="N11" s="42"/>
    </row>
    <row r="12" spans="1:14" x14ac:dyDescent="0.15">
      <c r="A12" s="35" t="s">
        <v>34</v>
      </c>
      <c r="B12" s="36">
        <v>199</v>
      </c>
      <c r="C12" s="36" t="s">
        <v>40</v>
      </c>
      <c r="D12" s="36" t="s">
        <v>36</v>
      </c>
      <c r="E12" s="37">
        <v>168</v>
      </c>
      <c r="F12" s="38" t="s">
        <v>41</v>
      </c>
      <c r="G12" s="39">
        <v>6.5</v>
      </c>
      <c r="H12" s="36" t="s">
        <v>38</v>
      </c>
      <c r="I12" s="40">
        <v>11.5</v>
      </c>
      <c r="J12" s="41">
        <v>10105.719999999999</v>
      </c>
      <c r="K12" s="41">
        <v>212102</v>
      </c>
      <c r="L12" s="41">
        <v>3357</v>
      </c>
      <c r="M12" s="41">
        <v>215459</v>
      </c>
      <c r="N12" s="42"/>
    </row>
    <row r="13" spans="1:14" x14ac:dyDescent="0.15">
      <c r="A13" s="35" t="s">
        <v>34</v>
      </c>
      <c r="B13" s="36">
        <v>199</v>
      </c>
      <c r="C13" s="36" t="s">
        <v>40</v>
      </c>
      <c r="D13" s="36" t="s">
        <v>36</v>
      </c>
      <c r="E13" s="37">
        <v>143</v>
      </c>
      <c r="F13" s="38" t="s">
        <v>42</v>
      </c>
      <c r="G13" s="39">
        <v>6.3</v>
      </c>
      <c r="H13" s="36" t="s">
        <v>38</v>
      </c>
      <c r="I13" s="40">
        <v>24.5</v>
      </c>
      <c r="J13" s="41">
        <v>143000</v>
      </c>
      <c r="K13" s="41">
        <v>3001333</v>
      </c>
      <c r="L13" s="41">
        <v>46043</v>
      </c>
      <c r="M13" s="41">
        <v>3047376</v>
      </c>
      <c r="N13" s="42"/>
    </row>
    <row r="14" spans="1:14" x14ac:dyDescent="0.15">
      <c r="A14" s="35" t="s">
        <v>34</v>
      </c>
      <c r="B14" s="36">
        <v>202</v>
      </c>
      <c r="C14" s="36" t="s">
        <v>43</v>
      </c>
      <c r="D14" s="36" t="s">
        <v>36</v>
      </c>
      <c r="E14" s="37">
        <v>230</v>
      </c>
      <c r="F14" s="38" t="s">
        <v>44</v>
      </c>
      <c r="G14" s="39">
        <v>7.4</v>
      </c>
      <c r="H14" s="36" t="s">
        <v>38</v>
      </c>
      <c r="I14" s="40">
        <v>5</v>
      </c>
      <c r="J14" s="41">
        <v>0</v>
      </c>
      <c r="K14" s="41">
        <v>0</v>
      </c>
      <c r="L14" s="41">
        <v>0</v>
      </c>
      <c r="M14" s="41">
        <v>0</v>
      </c>
      <c r="N14" s="42"/>
    </row>
    <row r="15" spans="1:14" x14ac:dyDescent="0.15">
      <c r="A15" s="35" t="s">
        <v>45</v>
      </c>
      <c r="B15" s="36">
        <v>202</v>
      </c>
      <c r="C15" s="36" t="s">
        <v>43</v>
      </c>
      <c r="D15" s="36" t="s">
        <v>36</v>
      </c>
      <c r="E15" s="37">
        <v>317</v>
      </c>
      <c r="F15" s="38" t="s">
        <v>46</v>
      </c>
      <c r="G15" s="39">
        <v>7.4</v>
      </c>
      <c r="H15" s="36" t="s">
        <v>38</v>
      </c>
      <c r="I15" s="40">
        <v>20</v>
      </c>
      <c r="J15" s="41">
        <v>238969.68</v>
      </c>
      <c r="K15" s="41">
        <v>5015577</v>
      </c>
      <c r="L15" s="41">
        <v>90142</v>
      </c>
      <c r="M15" s="41">
        <v>5105719</v>
      </c>
      <c r="N15" s="42"/>
    </row>
    <row r="16" spans="1:14" x14ac:dyDescent="0.15">
      <c r="A16" s="35" t="s">
        <v>47</v>
      </c>
      <c r="B16" s="36">
        <v>211</v>
      </c>
      <c r="C16" s="36" t="s">
        <v>48</v>
      </c>
      <c r="D16" s="36" t="s">
        <v>36</v>
      </c>
      <c r="E16" s="37">
        <v>290</v>
      </c>
      <c r="F16" s="36" t="s">
        <v>49</v>
      </c>
      <c r="G16" s="39">
        <v>6.9</v>
      </c>
      <c r="H16" s="36" t="s">
        <v>38</v>
      </c>
      <c r="I16" s="40">
        <v>20</v>
      </c>
      <c r="J16" s="41">
        <v>138948.42000000001</v>
      </c>
      <c r="K16" s="41">
        <v>2916297</v>
      </c>
      <c r="L16" s="41">
        <v>39726</v>
      </c>
      <c r="M16" s="41">
        <v>2956023</v>
      </c>
      <c r="N16" s="42"/>
    </row>
    <row r="17" spans="1:14" x14ac:dyDescent="0.15">
      <c r="A17" s="35" t="s">
        <v>47</v>
      </c>
      <c r="B17" s="36">
        <v>211</v>
      </c>
      <c r="C17" s="36" t="s">
        <v>48</v>
      </c>
      <c r="D17" s="36" t="s">
        <v>36</v>
      </c>
      <c r="E17" s="37">
        <v>128</v>
      </c>
      <c r="F17" s="36" t="s">
        <v>50</v>
      </c>
      <c r="G17" s="39">
        <v>6.9</v>
      </c>
      <c r="H17" s="36" t="s">
        <v>38</v>
      </c>
      <c r="I17" s="40">
        <v>20</v>
      </c>
      <c r="J17" s="41">
        <v>59854.2</v>
      </c>
      <c r="K17" s="41">
        <v>1256240</v>
      </c>
      <c r="L17" s="41">
        <v>17112</v>
      </c>
      <c r="M17" s="41">
        <v>1273352</v>
      </c>
      <c r="N17" s="42"/>
    </row>
    <row r="18" spans="1:14" x14ac:dyDescent="0.15">
      <c r="A18" s="35" t="s">
        <v>51</v>
      </c>
      <c r="B18" s="36">
        <v>211</v>
      </c>
      <c r="C18" s="36" t="s">
        <v>48</v>
      </c>
      <c r="D18" s="36" t="s">
        <v>36</v>
      </c>
      <c r="E18" s="37">
        <v>22</v>
      </c>
      <c r="F18" s="36" t="s">
        <v>52</v>
      </c>
      <c r="G18" s="39">
        <v>6.9</v>
      </c>
      <c r="H18" s="36" t="s">
        <v>38</v>
      </c>
      <c r="I18" s="40">
        <v>20</v>
      </c>
      <c r="J18" s="41">
        <v>40465.480000000003</v>
      </c>
      <c r="K18" s="41">
        <v>849303</v>
      </c>
      <c r="L18" s="41">
        <v>11569</v>
      </c>
      <c r="M18" s="41">
        <v>860872</v>
      </c>
      <c r="N18" s="42"/>
    </row>
    <row r="19" spans="1:14" x14ac:dyDescent="0.15">
      <c r="A19" s="35"/>
      <c r="B19" s="36"/>
      <c r="C19" s="36"/>
      <c r="D19" s="36"/>
      <c r="E19" s="37"/>
      <c r="F19" s="36"/>
      <c r="G19" s="39"/>
      <c r="H19" s="36"/>
      <c r="I19" s="40"/>
      <c r="J19" s="41"/>
      <c r="K19" s="41"/>
      <c r="L19" s="41"/>
      <c r="M19" s="41"/>
      <c r="N19" s="42"/>
    </row>
    <row r="20" spans="1:14" x14ac:dyDescent="0.15">
      <c r="A20" s="35" t="s">
        <v>47</v>
      </c>
      <c r="B20" s="36">
        <v>221</v>
      </c>
      <c r="C20" s="36" t="s">
        <v>53</v>
      </c>
      <c r="D20" s="36" t="s">
        <v>36</v>
      </c>
      <c r="E20" s="37">
        <v>330</v>
      </c>
      <c r="F20" s="36" t="s">
        <v>54</v>
      </c>
      <c r="G20" s="39">
        <v>7.4</v>
      </c>
      <c r="H20" s="36" t="s">
        <v>55</v>
      </c>
      <c r="I20" s="40">
        <v>20</v>
      </c>
      <c r="J20" s="41">
        <v>235000</v>
      </c>
      <c r="K20" s="41">
        <v>4932260</v>
      </c>
      <c r="L20" s="41">
        <v>71922</v>
      </c>
      <c r="M20" s="41">
        <v>5004182</v>
      </c>
      <c r="N20" s="42"/>
    </row>
    <row r="21" spans="1:14" x14ac:dyDescent="0.15">
      <c r="A21" s="35" t="s">
        <v>47</v>
      </c>
      <c r="B21" s="36">
        <v>221</v>
      </c>
      <c r="C21" s="36" t="s">
        <v>53</v>
      </c>
      <c r="D21" s="36" t="s">
        <v>36</v>
      </c>
      <c r="E21" s="37">
        <v>43</v>
      </c>
      <c r="F21" s="36" t="s">
        <v>56</v>
      </c>
      <c r="G21" s="39">
        <v>7.4</v>
      </c>
      <c r="H21" s="36" t="s">
        <v>55</v>
      </c>
      <c r="I21" s="40">
        <v>20</v>
      </c>
      <c r="J21" s="41">
        <v>31000</v>
      </c>
      <c r="K21" s="41">
        <v>650639</v>
      </c>
      <c r="L21" s="41">
        <v>9487</v>
      </c>
      <c r="M21" s="41">
        <v>660126</v>
      </c>
      <c r="N21" s="42"/>
    </row>
    <row r="22" spans="1:14" x14ac:dyDescent="0.15">
      <c r="A22" s="35" t="s">
        <v>47</v>
      </c>
      <c r="B22" s="36">
        <v>221</v>
      </c>
      <c r="C22" s="36" t="s">
        <v>53</v>
      </c>
      <c r="D22" s="36" t="s">
        <v>36</v>
      </c>
      <c r="E22" s="37">
        <v>240</v>
      </c>
      <c r="F22" s="36" t="s">
        <v>57</v>
      </c>
      <c r="G22" s="39">
        <v>7.4</v>
      </c>
      <c r="H22" s="36" t="s">
        <v>55</v>
      </c>
      <c r="I22" s="40">
        <v>12</v>
      </c>
      <c r="J22" s="41">
        <v>52207.4</v>
      </c>
      <c r="K22" s="41">
        <v>1095747</v>
      </c>
      <c r="L22" s="41">
        <v>15978</v>
      </c>
      <c r="M22" s="41">
        <v>1111725</v>
      </c>
      <c r="N22" s="42"/>
    </row>
    <row r="23" spans="1:14" x14ac:dyDescent="0.15">
      <c r="A23" s="35" t="s">
        <v>47</v>
      </c>
      <c r="B23" s="36">
        <v>221</v>
      </c>
      <c r="C23" s="36" t="s">
        <v>53</v>
      </c>
      <c r="D23" s="36" t="s">
        <v>36</v>
      </c>
      <c r="E23" s="37">
        <v>55</v>
      </c>
      <c r="F23" s="36" t="s">
        <v>58</v>
      </c>
      <c r="G23" s="39">
        <v>7.4</v>
      </c>
      <c r="H23" s="36" t="s">
        <v>55</v>
      </c>
      <c r="I23" s="40">
        <v>12</v>
      </c>
      <c r="J23" s="41">
        <v>11933.6</v>
      </c>
      <c r="K23" s="41">
        <v>250466</v>
      </c>
      <c r="L23" s="41">
        <v>3678</v>
      </c>
      <c r="M23" s="41">
        <v>254144</v>
      </c>
      <c r="N23" s="42"/>
    </row>
    <row r="24" spans="1:14" x14ac:dyDescent="0.15">
      <c r="A24" s="35" t="s">
        <v>51</v>
      </c>
      <c r="B24" s="36">
        <v>221</v>
      </c>
      <c r="C24" s="36" t="s">
        <v>53</v>
      </c>
      <c r="D24" s="36" t="s">
        <v>36</v>
      </c>
      <c r="E24" s="37">
        <v>50</v>
      </c>
      <c r="F24" s="36" t="s">
        <v>59</v>
      </c>
      <c r="G24" s="39">
        <v>7.4</v>
      </c>
      <c r="H24" s="36" t="s">
        <v>55</v>
      </c>
      <c r="I24" s="40">
        <v>20</v>
      </c>
      <c r="J24" s="41">
        <v>93659</v>
      </c>
      <c r="K24" s="41">
        <v>1965747</v>
      </c>
      <c r="L24" s="41">
        <v>28541</v>
      </c>
      <c r="M24" s="41">
        <v>1994288</v>
      </c>
      <c r="N24" s="42"/>
    </row>
    <row r="25" spans="1:14" x14ac:dyDescent="0.15">
      <c r="A25" s="35" t="s">
        <v>60</v>
      </c>
      <c r="B25" s="36">
        <v>225</v>
      </c>
      <c r="C25" s="36" t="s">
        <v>61</v>
      </c>
      <c r="D25" s="36" t="s">
        <v>36</v>
      </c>
      <c r="E25" s="37">
        <v>427</v>
      </c>
      <c r="F25" s="36" t="s">
        <v>62</v>
      </c>
      <c r="G25" s="39">
        <v>7.5</v>
      </c>
      <c r="H25" s="36" t="s">
        <v>63</v>
      </c>
      <c r="I25" s="40">
        <v>24</v>
      </c>
      <c r="J25" s="41">
        <v>327951</v>
      </c>
      <c r="K25" s="41">
        <v>6883147</v>
      </c>
      <c r="L25" s="41">
        <v>126726</v>
      </c>
      <c r="M25" s="41">
        <v>7009873</v>
      </c>
      <c r="N25" s="42"/>
    </row>
    <row r="26" spans="1:14" x14ac:dyDescent="0.15">
      <c r="A26" s="35" t="s">
        <v>64</v>
      </c>
      <c r="B26" s="36">
        <v>225</v>
      </c>
      <c r="C26" s="36" t="s">
        <v>61</v>
      </c>
      <c r="D26" s="36" t="s">
        <v>36</v>
      </c>
      <c r="E26" s="37">
        <v>36</v>
      </c>
      <c r="F26" s="36" t="s">
        <v>65</v>
      </c>
      <c r="G26" s="39">
        <v>7.5</v>
      </c>
      <c r="H26" s="36" t="s">
        <v>63</v>
      </c>
      <c r="I26" s="40">
        <v>24</v>
      </c>
      <c r="J26" s="41">
        <v>65377</v>
      </c>
      <c r="K26" s="41">
        <v>1372155</v>
      </c>
      <c r="L26" s="41">
        <v>25263</v>
      </c>
      <c r="M26" s="41">
        <v>1397417</v>
      </c>
      <c r="N26" s="42"/>
    </row>
    <row r="27" spans="1:14" x14ac:dyDescent="0.15">
      <c r="A27" s="35"/>
      <c r="B27" s="36"/>
      <c r="C27" s="36"/>
      <c r="D27" s="36"/>
      <c r="E27" s="37"/>
      <c r="F27" s="36"/>
      <c r="G27" s="39"/>
      <c r="H27" s="36"/>
      <c r="I27" s="40"/>
      <c r="J27" s="41"/>
      <c r="K27" s="41"/>
      <c r="L27" s="41"/>
      <c r="M27" s="41"/>
      <c r="N27" s="42"/>
    </row>
    <row r="28" spans="1:14" x14ac:dyDescent="0.15">
      <c r="A28" s="35" t="s">
        <v>60</v>
      </c>
      <c r="B28" s="36">
        <v>228</v>
      </c>
      <c r="C28" s="36" t="s">
        <v>66</v>
      </c>
      <c r="D28" s="36" t="s">
        <v>36</v>
      </c>
      <c r="E28" s="37">
        <v>433</v>
      </c>
      <c r="F28" s="36" t="s">
        <v>41</v>
      </c>
      <c r="G28" s="39">
        <v>7.5</v>
      </c>
      <c r="H28" s="36" t="s">
        <v>63</v>
      </c>
      <c r="I28" s="40">
        <v>21</v>
      </c>
      <c r="J28" s="41">
        <v>257068</v>
      </c>
      <c r="K28" s="41">
        <v>5395431</v>
      </c>
      <c r="L28" s="41">
        <v>99335</v>
      </c>
      <c r="M28" s="41">
        <v>5494766</v>
      </c>
      <c r="N28" s="42"/>
    </row>
    <row r="29" spans="1:14" x14ac:dyDescent="0.15">
      <c r="A29" s="35" t="s">
        <v>64</v>
      </c>
      <c r="B29" s="36">
        <v>228</v>
      </c>
      <c r="C29" s="36" t="s">
        <v>66</v>
      </c>
      <c r="D29" s="36" t="s">
        <v>36</v>
      </c>
      <c r="E29" s="37">
        <v>60</v>
      </c>
      <c r="F29" s="36" t="s">
        <v>42</v>
      </c>
      <c r="G29" s="39">
        <v>7.5</v>
      </c>
      <c r="H29" s="36" t="s">
        <v>63</v>
      </c>
      <c r="I29" s="40">
        <v>21</v>
      </c>
      <c r="J29" s="41">
        <v>108961</v>
      </c>
      <c r="K29" s="41">
        <v>2286911</v>
      </c>
      <c r="L29" s="41">
        <v>42104</v>
      </c>
      <c r="M29" s="41">
        <v>2329015</v>
      </c>
      <c r="N29" s="42"/>
    </row>
    <row r="30" spans="1:14" x14ac:dyDescent="0.15">
      <c r="A30" s="35" t="s">
        <v>67</v>
      </c>
      <c r="B30" s="36">
        <v>236</v>
      </c>
      <c r="C30" s="36" t="s">
        <v>68</v>
      </c>
      <c r="D30" s="36" t="s">
        <v>36</v>
      </c>
      <c r="E30" s="37">
        <v>403</v>
      </c>
      <c r="F30" s="38" t="s">
        <v>69</v>
      </c>
      <c r="G30" s="39">
        <v>7</v>
      </c>
      <c r="H30" s="36" t="s">
        <v>63</v>
      </c>
      <c r="I30" s="40">
        <v>19</v>
      </c>
      <c r="J30" s="41">
        <v>251871.21</v>
      </c>
      <c r="K30" s="41">
        <v>5286359</v>
      </c>
      <c r="L30" s="41">
        <v>120268</v>
      </c>
      <c r="M30" s="41">
        <v>5406627</v>
      </c>
      <c r="N30" s="42"/>
    </row>
    <row r="31" spans="1:14" x14ac:dyDescent="0.15">
      <c r="A31" s="35" t="s">
        <v>70</v>
      </c>
      <c r="B31" s="36">
        <v>236</v>
      </c>
      <c r="C31" s="36" t="s">
        <v>68</v>
      </c>
      <c r="D31" s="36" t="s">
        <v>36</v>
      </c>
      <c r="E31" s="37">
        <v>35.5</v>
      </c>
      <c r="F31" s="38" t="s">
        <v>71</v>
      </c>
      <c r="G31" s="39">
        <v>6.5</v>
      </c>
      <c r="H31" s="36" t="s">
        <v>63</v>
      </c>
      <c r="I31" s="40">
        <v>20</v>
      </c>
      <c r="J31" s="41">
        <v>59995</v>
      </c>
      <c r="K31" s="41">
        <v>1259195</v>
      </c>
      <c r="L31" s="41">
        <v>0</v>
      </c>
      <c r="M31" s="41">
        <v>1259195</v>
      </c>
      <c r="N31" s="42"/>
    </row>
    <row r="32" spans="1:14" x14ac:dyDescent="0.15">
      <c r="A32" s="35" t="s">
        <v>72</v>
      </c>
      <c r="B32" s="36">
        <v>239</v>
      </c>
      <c r="C32" s="36" t="s">
        <v>73</v>
      </c>
      <c r="D32" s="36" t="s">
        <v>36</v>
      </c>
      <c r="E32" s="37">
        <v>2100</v>
      </c>
      <c r="F32" s="36" t="s">
        <v>49</v>
      </c>
      <c r="G32" s="39">
        <v>6.8</v>
      </c>
      <c r="H32" s="36" t="s">
        <v>38</v>
      </c>
      <c r="I32" s="40">
        <v>4</v>
      </c>
      <c r="J32" s="41"/>
      <c r="K32" s="41"/>
      <c r="L32" s="41"/>
      <c r="M32" s="41"/>
      <c r="N32" s="42"/>
    </row>
    <row r="33" spans="1:14" x14ac:dyDescent="0.15">
      <c r="A33" s="35" t="s">
        <v>72</v>
      </c>
      <c r="B33" s="36">
        <v>239</v>
      </c>
      <c r="C33" s="36" t="s">
        <v>73</v>
      </c>
      <c r="D33" s="36" t="s">
        <v>36</v>
      </c>
      <c r="E33" s="37">
        <v>590</v>
      </c>
      <c r="F33" s="36" t="s">
        <v>52</v>
      </c>
      <c r="G33" s="39">
        <v>6.8</v>
      </c>
      <c r="H33" s="36" t="s">
        <v>38</v>
      </c>
      <c r="I33" s="40">
        <v>14</v>
      </c>
      <c r="J33" s="41">
        <v>162288.34</v>
      </c>
      <c r="K33" s="41">
        <v>3406163</v>
      </c>
      <c r="L33" s="41">
        <v>3113.7</v>
      </c>
      <c r="M33" s="41">
        <v>3409276.55</v>
      </c>
      <c r="N33" s="42"/>
    </row>
    <row r="34" spans="1:14" x14ac:dyDescent="0.15">
      <c r="A34" s="35" t="s">
        <v>74</v>
      </c>
      <c r="B34" s="36">
        <v>239</v>
      </c>
      <c r="C34" s="36" t="s">
        <v>73</v>
      </c>
      <c r="D34" s="36" t="s">
        <v>36</v>
      </c>
      <c r="E34" s="37">
        <v>48</v>
      </c>
      <c r="F34" s="36" t="s">
        <v>75</v>
      </c>
      <c r="G34" s="39">
        <v>6.8</v>
      </c>
      <c r="H34" s="36" t="s">
        <v>38</v>
      </c>
      <c r="I34" s="40">
        <v>14</v>
      </c>
      <c r="J34" s="41">
        <v>80803.53</v>
      </c>
      <c r="K34" s="41">
        <v>1695932</v>
      </c>
      <c r="L34" s="41">
        <v>0</v>
      </c>
      <c r="M34" s="41">
        <v>1695931.91</v>
      </c>
      <c r="N34" s="42"/>
    </row>
    <row r="35" spans="1:14" x14ac:dyDescent="0.15">
      <c r="A35" s="35"/>
      <c r="B35" s="36"/>
      <c r="C35" s="36"/>
      <c r="D35" s="36"/>
      <c r="E35" s="37"/>
      <c r="F35" s="36"/>
      <c r="G35" s="39"/>
      <c r="H35" s="36"/>
      <c r="I35" s="40"/>
      <c r="J35" s="41"/>
      <c r="K35" s="41"/>
      <c r="L35" s="41"/>
      <c r="M35" s="41"/>
      <c r="N35" s="42"/>
    </row>
    <row r="36" spans="1:14" x14ac:dyDescent="0.15">
      <c r="A36" s="35" t="s">
        <v>47</v>
      </c>
      <c r="B36" s="36">
        <v>245</v>
      </c>
      <c r="C36" s="36" t="s">
        <v>76</v>
      </c>
      <c r="D36" s="36" t="s">
        <v>36</v>
      </c>
      <c r="E36" s="37">
        <v>800</v>
      </c>
      <c r="F36" s="36" t="s">
        <v>77</v>
      </c>
      <c r="G36" s="39">
        <v>7</v>
      </c>
      <c r="H36" s="36" t="s">
        <v>55</v>
      </c>
      <c r="I36" s="39">
        <v>19.75</v>
      </c>
      <c r="J36" s="41">
        <v>364207.52</v>
      </c>
      <c r="K36" s="41">
        <v>7644111</v>
      </c>
      <c r="L36" s="41">
        <v>105589</v>
      </c>
      <c r="M36" s="41">
        <v>7749700</v>
      </c>
      <c r="N36" s="42"/>
    </row>
    <row r="37" spans="1:14" x14ac:dyDescent="0.15">
      <c r="A37" s="35" t="s">
        <v>47</v>
      </c>
      <c r="B37" s="36">
        <v>245</v>
      </c>
      <c r="C37" s="36" t="s">
        <v>76</v>
      </c>
      <c r="D37" s="36" t="s">
        <v>36</v>
      </c>
      <c r="E37" s="37">
        <v>95</v>
      </c>
      <c r="F37" s="36" t="s">
        <v>78</v>
      </c>
      <c r="G37" s="39">
        <v>7</v>
      </c>
      <c r="H37" s="36" t="s">
        <v>55</v>
      </c>
      <c r="I37" s="39">
        <v>19.75</v>
      </c>
      <c r="J37" s="41">
        <v>43301.79</v>
      </c>
      <c r="K37" s="41">
        <v>908833</v>
      </c>
      <c r="L37" s="41">
        <v>12553</v>
      </c>
      <c r="M37" s="41">
        <v>921386</v>
      </c>
      <c r="N37" s="42"/>
    </row>
    <row r="38" spans="1:14" x14ac:dyDescent="0.15">
      <c r="A38" s="35" t="s">
        <v>79</v>
      </c>
      <c r="B38" s="36">
        <v>245</v>
      </c>
      <c r="C38" s="36" t="s">
        <v>76</v>
      </c>
      <c r="D38" s="36" t="s">
        <v>36</v>
      </c>
      <c r="E38" s="37">
        <v>90</v>
      </c>
      <c r="F38" s="36" t="s">
        <v>80</v>
      </c>
      <c r="G38" s="39">
        <v>7</v>
      </c>
      <c r="H38" s="36" t="s">
        <v>55</v>
      </c>
      <c r="I38" s="39">
        <v>19.75</v>
      </c>
      <c r="J38" s="41">
        <v>138854.01999999999</v>
      </c>
      <c r="K38" s="41">
        <v>2914315</v>
      </c>
      <c r="L38" s="41">
        <v>40259</v>
      </c>
      <c r="M38" s="41">
        <v>2954574</v>
      </c>
      <c r="N38" s="42"/>
    </row>
    <row r="39" spans="1:14" x14ac:dyDescent="0.15">
      <c r="A39" s="35" t="s">
        <v>47</v>
      </c>
      <c r="B39" s="36">
        <v>247</v>
      </c>
      <c r="C39" s="36" t="s">
        <v>81</v>
      </c>
      <c r="D39" s="36" t="s">
        <v>36</v>
      </c>
      <c r="E39" s="37">
        <v>470</v>
      </c>
      <c r="F39" s="36" t="s">
        <v>82</v>
      </c>
      <c r="G39" s="39">
        <v>6.3</v>
      </c>
      <c r="H39" s="36" t="s">
        <v>55</v>
      </c>
      <c r="I39" s="39">
        <v>25</v>
      </c>
      <c r="J39" s="41">
        <v>228740.52</v>
      </c>
      <c r="K39" s="41">
        <v>4800884</v>
      </c>
      <c r="L39" s="41">
        <v>8970</v>
      </c>
      <c r="M39" s="41">
        <v>4809854</v>
      </c>
      <c r="N39" s="42"/>
    </row>
    <row r="40" spans="1:14" x14ac:dyDescent="0.15">
      <c r="A40" s="35" t="s">
        <v>47</v>
      </c>
      <c r="B40" s="36">
        <v>247</v>
      </c>
      <c r="C40" s="36" t="s">
        <v>81</v>
      </c>
      <c r="D40" s="36" t="s">
        <v>36</v>
      </c>
      <c r="E40" s="37">
        <v>25</v>
      </c>
      <c r="F40" s="36" t="s">
        <v>83</v>
      </c>
      <c r="G40" s="39">
        <v>6.3</v>
      </c>
      <c r="H40" s="36" t="s">
        <v>55</v>
      </c>
      <c r="I40" s="39">
        <v>25</v>
      </c>
      <c r="J40" s="41">
        <v>11936.52</v>
      </c>
      <c r="K40" s="41">
        <v>250528</v>
      </c>
      <c r="L40" s="41">
        <v>468</v>
      </c>
      <c r="M40" s="41">
        <v>250996</v>
      </c>
      <c r="N40" s="42"/>
    </row>
    <row r="41" spans="1:14" x14ac:dyDescent="0.15">
      <c r="A41" s="35" t="s">
        <v>51</v>
      </c>
      <c r="B41" s="36">
        <v>247</v>
      </c>
      <c r="C41" s="36" t="s">
        <v>81</v>
      </c>
      <c r="D41" s="36" t="s">
        <v>36</v>
      </c>
      <c r="E41" s="37">
        <v>27</v>
      </c>
      <c r="F41" s="36" t="s">
        <v>84</v>
      </c>
      <c r="G41" s="39">
        <v>7.3</v>
      </c>
      <c r="H41" s="36" t="s">
        <v>55</v>
      </c>
      <c r="I41" s="39">
        <v>25</v>
      </c>
      <c r="J41" s="41">
        <v>46422.18</v>
      </c>
      <c r="K41" s="41">
        <v>974324</v>
      </c>
      <c r="L41" s="41">
        <v>1825</v>
      </c>
      <c r="M41" s="41">
        <v>976149</v>
      </c>
      <c r="N41" s="42"/>
    </row>
    <row r="42" spans="1:14" x14ac:dyDescent="0.15">
      <c r="A42" s="35" t="s">
        <v>85</v>
      </c>
      <c r="B42" s="36">
        <v>262</v>
      </c>
      <c r="C42" s="36" t="s">
        <v>86</v>
      </c>
      <c r="D42" s="36" t="s">
        <v>36</v>
      </c>
      <c r="E42" s="37">
        <v>405</v>
      </c>
      <c r="F42" s="36" t="s">
        <v>87</v>
      </c>
      <c r="G42" s="39">
        <v>5.75</v>
      </c>
      <c r="H42" s="36" t="s">
        <v>38</v>
      </c>
      <c r="I42" s="39">
        <v>6</v>
      </c>
      <c r="J42" s="41">
        <v>0</v>
      </c>
      <c r="K42" s="41">
        <v>0</v>
      </c>
      <c r="L42" s="41">
        <v>0</v>
      </c>
      <c r="M42" s="41">
        <v>0</v>
      </c>
      <c r="N42" s="42"/>
    </row>
    <row r="43" spans="1:14" x14ac:dyDescent="0.15">
      <c r="A43" s="35" t="s">
        <v>85</v>
      </c>
      <c r="B43" s="36">
        <v>262</v>
      </c>
      <c r="C43" s="36" t="s">
        <v>86</v>
      </c>
      <c r="D43" s="36" t="s">
        <v>36</v>
      </c>
      <c r="E43" s="37">
        <v>104</v>
      </c>
      <c r="F43" s="36" t="s">
        <v>88</v>
      </c>
      <c r="G43" s="39">
        <v>5.75</v>
      </c>
      <c r="H43" s="36" t="s">
        <v>38</v>
      </c>
      <c r="I43" s="39">
        <v>6</v>
      </c>
      <c r="J43" s="41">
        <v>0</v>
      </c>
      <c r="K43" s="41">
        <v>0</v>
      </c>
      <c r="L43" s="41">
        <v>0</v>
      </c>
      <c r="M43" s="41">
        <v>0</v>
      </c>
      <c r="N43" s="42"/>
    </row>
    <row r="44" spans="1:14" x14ac:dyDescent="0.15">
      <c r="A44" s="35" t="s">
        <v>85</v>
      </c>
      <c r="B44" s="36">
        <v>262</v>
      </c>
      <c r="C44" s="36" t="s">
        <v>86</v>
      </c>
      <c r="D44" s="36" t="s">
        <v>36</v>
      </c>
      <c r="E44" s="37">
        <v>465</v>
      </c>
      <c r="F44" s="36" t="s">
        <v>89</v>
      </c>
      <c r="G44" s="39">
        <v>6.5</v>
      </c>
      <c r="H44" s="36" t="s">
        <v>38</v>
      </c>
      <c r="I44" s="39">
        <v>20</v>
      </c>
      <c r="J44" s="41">
        <v>83697.2</v>
      </c>
      <c r="K44" s="41">
        <v>1756665</v>
      </c>
      <c r="L44" s="41">
        <v>27572</v>
      </c>
      <c r="M44" s="41">
        <v>1784237</v>
      </c>
      <c r="N44" s="42"/>
    </row>
    <row r="45" spans="1:14" x14ac:dyDescent="0.15">
      <c r="A45" s="35" t="s">
        <v>85</v>
      </c>
      <c r="B45" s="36">
        <v>262</v>
      </c>
      <c r="C45" s="36" t="s">
        <v>86</v>
      </c>
      <c r="D45" s="36" t="s">
        <v>36</v>
      </c>
      <c r="E45" s="37">
        <v>121</v>
      </c>
      <c r="F45" s="36" t="s">
        <v>90</v>
      </c>
      <c r="G45" s="39">
        <v>6.5</v>
      </c>
      <c r="H45" s="36" t="s">
        <v>38</v>
      </c>
      <c r="I45" s="39">
        <v>20</v>
      </c>
      <c r="J45" s="41">
        <v>22598.2</v>
      </c>
      <c r="K45" s="41">
        <v>474299</v>
      </c>
      <c r="L45" s="41">
        <v>7445</v>
      </c>
      <c r="M45" s="41">
        <v>481744</v>
      </c>
      <c r="N45" s="42"/>
    </row>
    <row r="46" spans="1:14" x14ac:dyDescent="0.15">
      <c r="A46" s="35" t="s">
        <v>91</v>
      </c>
      <c r="B46" s="36">
        <v>262</v>
      </c>
      <c r="C46" s="36" t="s">
        <v>86</v>
      </c>
      <c r="D46" s="36" t="s">
        <v>36</v>
      </c>
      <c r="E46" s="37">
        <v>35</v>
      </c>
      <c r="F46" s="36" t="s">
        <v>92</v>
      </c>
      <c r="G46" s="39">
        <v>6.5</v>
      </c>
      <c r="H46" s="36" t="s">
        <v>38</v>
      </c>
      <c r="I46" s="39">
        <v>20</v>
      </c>
      <c r="J46" s="41">
        <v>54389.5</v>
      </c>
      <c r="K46" s="41">
        <v>1141545</v>
      </c>
      <c r="L46" s="41">
        <v>17918</v>
      </c>
      <c r="M46" s="41">
        <v>1159463</v>
      </c>
      <c r="N46" s="42"/>
    </row>
    <row r="47" spans="1:14" x14ac:dyDescent="0.15">
      <c r="A47" s="35"/>
      <c r="B47" s="36"/>
      <c r="C47" s="36"/>
      <c r="D47" s="36"/>
      <c r="E47" s="37"/>
      <c r="F47" s="36"/>
      <c r="G47" s="39"/>
      <c r="H47" s="36"/>
      <c r="I47" s="39"/>
      <c r="J47" s="41"/>
      <c r="K47" s="41"/>
      <c r="L47" s="41"/>
      <c r="M47" s="41"/>
      <c r="N47" s="42"/>
    </row>
    <row r="48" spans="1:14" x14ac:dyDescent="0.15">
      <c r="A48" s="35" t="s">
        <v>60</v>
      </c>
      <c r="B48" s="36">
        <v>270</v>
      </c>
      <c r="C48" s="36" t="s">
        <v>93</v>
      </c>
      <c r="D48" s="36" t="s">
        <v>36</v>
      </c>
      <c r="E48" s="37">
        <v>450</v>
      </c>
      <c r="F48" s="36" t="s">
        <v>44</v>
      </c>
      <c r="G48" s="39">
        <v>7</v>
      </c>
      <c r="H48" s="36" t="s">
        <v>63</v>
      </c>
      <c r="I48" s="39">
        <v>21</v>
      </c>
      <c r="J48" s="41">
        <v>292549</v>
      </c>
      <c r="K48" s="41">
        <v>6140118</v>
      </c>
      <c r="L48" s="41">
        <v>105635</v>
      </c>
      <c r="M48" s="41">
        <v>6245753</v>
      </c>
      <c r="N48" s="42"/>
    </row>
    <row r="49" spans="1:14" x14ac:dyDescent="0.15">
      <c r="A49" s="35" t="s">
        <v>64</v>
      </c>
      <c r="B49" s="36">
        <v>270</v>
      </c>
      <c r="C49" s="36" t="s">
        <v>93</v>
      </c>
      <c r="D49" s="36" t="s">
        <v>36</v>
      </c>
      <c r="E49" s="37">
        <v>80</v>
      </c>
      <c r="F49" s="36" t="s">
        <v>46</v>
      </c>
      <c r="G49" s="39">
        <v>7</v>
      </c>
      <c r="H49" s="36" t="s">
        <v>63</v>
      </c>
      <c r="I49" s="39">
        <v>21</v>
      </c>
      <c r="J49" s="41">
        <v>128463</v>
      </c>
      <c r="K49" s="41">
        <v>2696225</v>
      </c>
      <c r="L49" s="41">
        <v>46386</v>
      </c>
      <c r="M49" s="41">
        <v>2742611</v>
      </c>
      <c r="N49" s="42"/>
    </row>
    <row r="50" spans="1:14" x14ac:dyDescent="0.15">
      <c r="A50" s="35" t="s">
        <v>94</v>
      </c>
      <c r="B50" s="36">
        <v>271</v>
      </c>
      <c r="C50" s="36" t="s">
        <v>95</v>
      </c>
      <c r="D50" s="36" t="s">
        <v>36</v>
      </c>
      <c r="E50" s="37">
        <v>185</v>
      </c>
      <c r="F50" s="36" t="s">
        <v>96</v>
      </c>
      <c r="G50" s="39">
        <v>5.5</v>
      </c>
      <c r="H50" s="36" t="s">
        <v>55</v>
      </c>
      <c r="I50" s="39">
        <v>5</v>
      </c>
      <c r="J50" s="41">
        <v>0</v>
      </c>
      <c r="K50" s="41">
        <v>0</v>
      </c>
      <c r="L50" s="41">
        <v>0</v>
      </c>
      <c r="M50" s="41">
        <v>0</v>
      </c>
      <c r="N50" s="42"/>
    </row>
    <row r="51" spans="1:14" x14ac:dyDescent="0.15">
      <c r="A51" s="35" t="s">
        <v>94</v>
      </c>
      <c r="B51" s="36">
        <v>271</v>
      </c>
      <c r="C51" s="36" t="s">
        <v>95</v>
      </c>
      <c r="D51" s="36" t="s">
        <v>36</v>
      </c>
      <c r="E51" s="37">
        <v>47</v>
      </c>
      <c r="F51" s="36" t="s">
        <v>54</v>
      </c>
      <c r="G51" s="39">
        <v>5.5</v>
      </c>
      <c r="H51" s="36" t="s">
        <v>55</v>
      </c>
      <c r="I51" s="39">
        <v>5</v>
      </c>
      <c r="J51" s="41">
        <v>0</v>
      </c>
      <c r="K51" s="41">
        <v>0</v>
      </c>
      <c r="L51" s="41">
        <v>0</v>
      </c>
      <c r="M51" s="41">
        <v>0</v>
      </c>
      <c r="N51" s="42"/>
    </row>
    <row r="52" spans="1:14" x14ac:dyDescent="0.15">
      <c r="A52" s="35" t="s">
        <v>94</v>
      </c>
      <c r="B52" s="36">
        <v>271</v>
      </c>
      <c r="C52" s="36" t="s">
        <v>95</v>
      </c>
      <c r="D52" s="36" t="s">
        <v>36</v>
      </c>
      <c r="E52" s="37">
        <v>795</v>
      </c>
      <c r="F52" s="36" t="s">
        <v>97</v>
      </c>
      <c r="G52" s="39">
        <v>6.5</v>
      </c>
      <c r="H52" s="36" t="s">
        <v>55</v>
      </c>
      <c r="I52" s="39">
        <v>22.25</v>
      </c>
      <c r="J52" s="41">
        <v>458461.8</v>
      </c>
      <c r="K52" s="41">
        <v>9622352</v>
      </c>
      <c r="L52" s="41">
        <v>65871</v>
      </c>
      <c r="M52" s="41">
        <v>9688223</v>
      </c>
      <c r="N52" s="42"/>
    </row>
    <row r="53" spans="1:14" x14ac:dyDescent="0.15">
      <c r="A53" s="35" t="s">
        <v>94</v>
      </c>
      <c r="B53" s="36">
        <v>271</v>
      </c>
      <c r="C53" s="36" t="s">
        <v>95</v>
      </c>
      <c r="D53" s="36" t="s">
        <v>36</v>
      </c>
      <c r="E53" s="37">
        <v>203</v>
      </c>
      <c r="F53" s="36" t="s">
        <v>98</v>
      </c>
      <c r="G53" s="39">
        <v>6.5</v>
      </c>
      <c r="H53" s="36" t="s">
        <v>55</v>
      </c>
      <c r="I53" s="39">
        <v>22.25</v>
      </c>
      <c r="J53" s="41">
        <v>117260.41</v>
      </c>
      <c r="K53" s="41">
        <v>2461101</v>
      </c>
      <c r="L53" s="41">
        <v>16847</v>
      </c>
      <c r="M53" s="41">
        <v>2477948</v>
      </c>
      <c r="N53" s="42"/>
    </row>
    <row r="54" spans="1:14" x14ac:dyDescent="0.15">
      <c r="A54" s="35" t="s">
        <v>99</v>
      </c>
      <c r="B54" s="36">
        <v>271</v>
      </c>
      <c r="C54" s="36" t="s">
        <v>95</v>
      </c>
      <c r="D54" s="36" t="s">
        <v>36</v>
      </c>
      <c r="E54" s="37">
        <v>90</v>
      </c>
      <c r="F54" s="36" t="s">
        <v>77</v>
      </c>
      <c r="G54" s="39">
        <v>6.5</v>
      </c>
      <c r="H54" s="36" t="s">
        <v>55</v>
      </c>
      <c r="I54" s="39">
        <v>22.25</v>
      </c>
      <c r="J54" s="41">
        <v>139858.79</v>
      </c>
      <c r="K54" s="41">
        <v>2935404</v>
      </c>
      <c r="L54" s="41">
        <v>20094</v>
      </c>
      <c r="M54" s="41">
        <v>2955498</v>
      </c>
      <c r="N54" s="42"/>
    </row>
    <row r="55" spans="1:14" x14ac:dyDescent="0.15">
      <c r="A55" s="35" t="s">
        <v>47</v>
      </c>
      <c r="B55" s="36">
        <v>280</v>
      </c>
      <c r="C55" s="36" t="s">
        <v>100</v>
      </c>
      <c r="D55" s="36" t="s">
        <v>36</v>
      </c>
      <c r="E55" s="37">
        <v>1100</v>
      </c>
      <c r="F55" s="36" t="s">
        <v>101</v>
      </c>
      <c r="G55" s="39">
        <v>6.3419999999999996</v>
      </c>
      <c r="H55" s="36" t="s">
        <v>102</v>
      </c>
      <c r="I55" s="39">
        <v>7.5</v>
      </c>
      <c r="J55" s="41">
        <v>1066600.7</v>
      </c>
      <c r="K55" s="41">
        <v>22386178</v>
      </c>
      <c r="L55" s="41">
        <v>596124</v>
      </c>
      <c r="M55" s="41">
        <v>22982302</v>
      </c>
      <c r="N55" s="42"/>
    </row>
    <row r="56" spans="1:14" x14ac:dyDescent="0.15">
      <c r="A56" s="35" t="s">
        <v>47</v>
      </c>
      <c r="B56" s="36">
        <v>280</v>
      </c>
      <c r="C56" s="36" t="s">
        <v>100</v>
      </c>
      <c r="D56" s="36" t="s">
        <v>36</v>
      </c>
      <c r="E56" s="37">
        <v>1215</v>
      </c>
      <c r="F56" s="36" t="s">
        <v>103</v>
      </c>
      <c r="G56" s="39">
        <v>6.3419999999999996</v>
      </c>
      <c r="H56" s="36" t="s">
        <v>102</v>
      </c>
      <c r="I56" s="39">
        <v>7.5</v>
      </c>
      <c r="J56" s="41">
        <v>1178109.05</v>
      </c>
      <c r="K56" s="41">
        <v>24726553</v>
      </c>
      <c r="L56" s="41">
        <v>658446</v>
      </c>
      <c r="M56" s="41">
        <v>25384999</v>
      </c>
      <c r="N56" s="42"/>
    </row>
    <row r="57" spans="1:14" x14ac:dyDescent="0.15">
      <c r="A57" s="35"/>
      <c r="B57" s="36"/>
      <c r="C57" s="36"/>
      <c r="D57" s="36"/>
      <c r="E57" s="37"/>
      <c r="F57" s="36"/>
      <c r="G57" s="39"/>
      <c r="H57" s="36"/>
      <c r="I57" s="39"/>
      <c r="J57" s="41"/>
      <c r="K57" s="41"/>
      <c r="L57" s="41"/>
      <c r="M57" s="41"/>
      <c r="N57" s="42"/>
    </row>
    <row r="58" spans="1:14" x14ac:dyDescent="0.15">
      <c r="A58" s="35" t="s">
        <v>94</v>
      </c>
      <c r="B58" s="36">
        <v>282</v>
      </c>
      <c r="C58" s="36" t="s">
        <v>104</v>
      </c>
      <c r="D58" s="36" t="s">
        <v>36</v>
      </c>
      <c r="E58" s="37">
        <v>280</v>
      </c>
      <c r="F58" s="36" t="s">
        <v>105</v>
      </c>
      <c r="G58" s="39">
        <v>5</v>
      </c>
      <c r="H58" s="36" t="s">
        <v>55</v>
      </c>
      <c r="I58" s="39">
        <v>5</v>
      </c>
      <c r="J58" s="41">
        <v>0</v>
      </c>
      <c r="K58" s="41">
        <v>0</v>
      </c>
      <c r="L58" s="41">
        <v>0</v>
      </c>
      <c r="M58" s="41">
        <v>0</v>
      </c>
      <c r="N58" s="42"/>
    </row>
    <row r="59" spans="1:14" x14ac:dyDescent="0.15">
      <c r="A59" s="35" t="s">
        <v>94</v>
      </c>
      <c r="B59" s="36">
        <v>282</v>
      </c>
      <c r="C59" s="36" t="s">
        <v>104</v>
      </c>
      <c r="D59" s="36" t="s">
        <v>36</v>
      </c>
      <c r="E59" s="37">
        <v>73</v>
      </c>
      <c r="F59" s="36" t="s">
        <v>56</v>
      </c>
      <c r="G59" s="39">
        <v>5</v>
      </c>
      <c r="H59" s="36" t="s">
        <v>55</v>
      </c>
      <c r="I59" s="39">
        <v>5</v>
      </c>
      <c r="J59" s="41">
        <v>0</v>
      </c>
      <c r="K59" s="41">
        <v>0</v>
      </c>
      <c r="L59" s="41">
        <v>0</v>
      </c>
      <c r="M59" s="41">
        <v>0</v>
      </c>
      <c r="N59" s="42"/>
    </row>
    <row r="60" spans="1:14" x14ac:dyDescent="0.15">
      <c r="A60" s="35" t="s">
        <v>94</v>
      </c>
      <c r="B60" s="36">
        <v>282</v>
      </c>
      <c r="C60" s="36" t="s">
        <v>104</v>
      </c>
      <c r="D60" s="36" t="s">
        <v>36</v>
      </c>
      <c r="E60" s="37">
        <v>1090</v>
      </c>
      <c r="F60" s="36" t="s">
        <v>106</v>
      </c>
      <c r="G60" s="39">
        <v>6</v>
      </c>
      <c r="H60" s="36" t="s">
        <v>55</v>
      </c>
      <c r="I60" s="39">
        <v>25</v>
      </c>
      <c r="J60" s="41">
        <v>659730.46</v>
      </c>
      <c r="K60" s="41">
        <v>13846647</v>
      </c>
      <c r="L60" s="41">
        <v>20185</v>
      </c>
      <c r="M60" s="41">
        <v>13866832</v>
      </c>
      <c r="N60" s="42"/>
    </row>
    <row r="61" spans="1:14" x14ac:dyDescent="0.15">
      <c r="A61" s="35" t="s">
        <v>94</v>
      </c>
      <c r="B61" s="36">
        <v>282</v>
      </c>
      <c r="C61" s="36" t="s">
        <v>104</v>
      </c>
      <c r="D61" s="36" t="s">
        <v>36</v>
      </c>
      <c r="E61" s="37">
        <v>274</v>
      </c>
      <c r="F61" s="36" t="s">
        <v>107</v>
      </c>
      <c r="G61" s="39">
        <v>6</v>
      </c>
      <c r="H61" s="36" t="s">
        <v>55</v>
      </c>
      <c r="I61" s="39">
        <v>25</v>
      </c>
      <c r="J61" s="41">
        <v>164711.22</v>
      </c>
      <c r="K61" s="41">
        <v>3457015</v>
      </c>
      <c r="L61" s="41">
        <v>5040</v>
      </c>
      <c r="M61" s="41">
        <v>3462055</v>
      </c>
      <c r="N61" s="42"/>
    </row>
    <row r="62" spans="1:14" x14ac:dyDescent="0.15">
      <c r="A62" s="35" t="s">
        <v>108</v>
      </c>
      <c r="B62" s="36">
        <v>282</v>
      </c>
      <c r="C62" s="36" t="s">
        <v>104</v>
      </c>
      <c r="D62" s="36" t="s">
        <v>36</v>
      </c>
      <c r="E62" s="37">
        <v>197</v>
      </c>
      <c r="F62" s="36" t="s">
        <v>78</v>
      </c>
      <c r="G62" s="39">
        <v>6</v>
      </c>
      <c r="H62" s="36" t="s">
        <v>55</v>
      </c>
      <c r="I62" s="39">
        <v>25</v>
      </c>
      <c r="J62" s="41">
        <v>291931.40000000002</v>
      </c>
      <c r="K62" s="41">
        <v>6127155</v>
      </c>
      <c r="L62" s="41">
        <v>8933</v>
      </c>
      <c r="M62" s="41">
        <v>6136088</v>
      </c>
      <c r="N62" s="42"/>
    </row>
    <row r="63" spans="1:14" x14ac:dyDescent="0.15">
      <c r="A63" s="35" t="s">
        <v>109</v>
      </c>
      <c r="B63" s="36">
        <v>283</v>
      </c>
      <c r="C63" s="36" t="s">
        <v>110</v>
      </c>
      <c r="D63" s="36" t="s">
        <v>36</v>
      </c>
      <c r="E63" s="37">
        <v>438</v>
      </c>
      <c r="F63" s="38" t="s">
        <v>111</v>
      </c>
      <c r="G63" s="39">
        <v>6</v>
      </c>
      <c r="H63" s="36" t="s">
        <v>63</v>
      </c>
      <c r="I63" s="39">
        <v>22</v>
      </c>
      <c r="J63" s="41">
        <v>355441.64</v>
      </c>
      <c r="K63" s="41">
        <v>7460130</v>
      </c>
      <c r="L63" s="41">
        <v>145824</v>
      </c>
      <c r="M63" s="41">
        <v>7605954</v>
      </c>
      <c r="N63" s="42"/>
    </row>
    <row r="64" spans="1:14" x14ac:dyDescent="0.15">
      <c r="A64" s="35" t="s">
        <v>112</v>
      </c>
      <c r="B64" s="36">
        <v>283</v>
      </c>
      <c r="C64" s="36" t="s">
        <v>110</v>
      </c>
      <c r="D64" s="36" t="s">
        <v>36</v>
      </c>
      <c r="E64" s="37">
        <v>122.8</v>
      </c>
      <c r="F64" s="36" t="s">
        <v>113</v>
      </c>
      <c r="G64" s="39">
        <v>6</v>
      </c>
      <c r="H64" s="36" t="s">
        <v>63</v>
      </c>
      <c r="I64" s="39">
        <v>22.5</v>
      </c>
      <c r="J64" s="41">
        <v>182849.45</v>
      </c>
      <c r="K64" s="41">
        <v>3837706</v>
      </c>
      <c r="L64" s="41">
        <v>0</v>
      </c>
      <c r="M64" s="41">
        <v>3837706</v>
      </c>
      <c r="N64" s="42"/>
    </row>
    <row r="65" spans="1:14" x14ac:dyDescent="0.15">
      <c r="A65" s="35" t="s">
        <v>94</v>
      </c>
      <c r="B65" s="36">
        <v>290</v>
      </c>
      <c r="C65" s="36" t="s">
        <v>114</v>
      </c>
      <c r="D65" s="36" t="s">
        <v>36</v>
      </c>
      <c r="E65" s="37">
        <v>1500</v>
      </c>
      <c r="F65" s="36" t="s">
        <v>115</v>
      </c>
      <c r="G65" s="39">
        <v>7</v>
      </c>
      <c r="H65" s="36" t="s">
        <v>116</v>
      </c>
      <c r="I65" s="39">
        <v>6</v>
      </c>
      <c r="J65" s="41">
        <v>1500000</v>
      </c>
      <c r="K65" s="41">
        <v>0</v>
      </c>
      <c r="L65" s="41"/>
      <c r="M65" s="41"/>
      <c r="N65" s="42"/>
    </row>
    <row r="66" spans="1:14" x14ac:dyDescent="0.15">
      <c r="A66" s="35" t="s">
        <v>94</v>
      </c>
      <c r="B66" s="36">
        <v>290</v>
      </c>
      <c r="C66" s="36" t="s">
        <v>114</v>
      </c>
      <c r="D66" s="36" t="s">
        <v>36</v>
      </c>
      <c r="E66" s="37">
        <v>1E-3</v>
      </c>
      <c r="F66" s="36" t="s">
        <v>117</v>
      </c>
      <c r="G66" s="39">
        <v>0</v>
      </c>
      <c r="H66" s="36" t="s">
        <v>116</v>
      </c>
      <c r="I66" s="39">
        <v>6</v>
      </c>
      <c r="J66" s="41">
        <v>0</v>
      </c>
      <c r="K66" s="41">
        <v>0</v>
      </c>
      <c r="L66" s="41"/>
      <c r="M66" s="41"/>
      <c r="N66" s="42"/>
    </row>
    <row r="67" spans="1:14" x14ac:dyDescent="0.15">
      <c r="A67" s="35"/>
      <c r="B67" s="36"/>
      <c r="C67" s="36"/>
      <c r="D67" s="36"/>
      <c r="E67" s="37"/>
      <c r="F67" s="36"/>
      <c r="G67" s="39"/>
      <c r="H67" s="36"/>
      <c r="I67" s="39"/>
      <c r="J67" s="41"/>
      <c r="K67" s="41"/>
      <c r="L67" s="41"/>
      <c r="M67" s="41"/>
      <c r="N67" s="42"/>
    </row>
    <row r="68" spans="1:14" x14ac:dyDescent="0.15">
      <c r="A68" s="35" t="s">
        <v>47</v>
      </c>
      <c r="B68" s="36">
        <v>294</v>
      </c>
      <c r="C68" s="43" t="s">
        <v>118</v>
      </c>
      <c r="D68" s="36" t="s">
        <v>36</v>
      </c>
      <c r="E68" s="37">
        <v>400</v>
      </c>
      <c r="F68" s="36" t="s">
        <v>119</v>
      </c>
      <c r="G68" s="39">
        <v>6.25</v>
      </c>
      <c r="H68" s="36" t="s">
        <v>55</v>
      </c>
      <c r="I68" s="39">
        <v>20.83</v>
      </c>
      <c r="J68" s="41">
        <v>206238.21</v>
      </c>
      <c r="K68" s="41">
        <v>4328598</v>
      </c>
      <c r="L68" s="41">
        <v>8026</v>
      </c>
      <c r="M68" s="41">
        <v>4336624</v>
      </c>
      <c r="N68" s="42"/>
    </row>
    <row r="69" spans="1:14" x14ac:dyDescent="0.15">
      <c r="A69" s="35" t="s">
        <v>47</v>
      </c>
      <c r="B69" s="36">
        <v>294</v>
      </c>
      <c r="C69" s="43" t="s">
        <v>118</v>
      </c>
      <c r="D69" s="36" t="s">
        <v>36</v>
      </c>
      <c r="E69" s="37">
        <v>69</v>
      </c>
      <c r="F69" s="36" t="s">
        <v>120</v>
      </c>
      <c r="G69" s="39">
        <v>6.25</v>
      </c>
      <c r="H69" s="36" t="s">
        <v>55</v>
      </c>
      <c r="I69" s="39">
        <v>20.83</v>
      </c>
      <c r="J69" s="41">
        <v>35458.519999999997</v>
      </c>
      <c r="K69" s="41">
        <v>744215</v>
      </c>
      <c r="L69" s="41">
        <v>1380</v>
      </c>
      <c r="M69" s="41">
        <v>745595</v>
      </c>
      <c r="N69" s="42"/>
    </row>
    <row r="70" spans="1:14" x14ac:dyDescent="0.15">
      <c r="A70" s="35" t="s">
        <v>51</v>
      </c>
      <c r="B70" s="36">
        <v>294</v>
      </c>
      <c r="C70" s="43" t="s">
        <v>118</v>
      </c>
      <c r="D70" s="36" t="s">
        <v>36</v>
      </c>
      <c r="E70" s="37">
        <v>31.8</v>
      </c>
      <c r="F70" s="36" t="s">
        <v>121</v>
      </c>
      <c r="G70" s="39">
        <v>6.75</v>
      </c>
      <c r="H70" s="36" t="s">
        <v>55</v>
      </c>
      <c r="I70" s="39">
        <v>20.83</v>
      </c>
      <c r="J70" s="41">
        <v>49107.98</v>
      </c>
      <c r="K70" s="41">
        <v>1030695</v>
      </c>
      <c r="L70" s="41">
        <v>2059</v>
      </c>
      <c r="M70" s="41">
        <v>1032754</v>
      </c>
      <c r="N70" s="42"/>
    </row>
    <row r="71" spans="1:14" x14ac:dyDescent="0.15">
      <c r="A71" s="35" t="s">
        <v>94</v>
      </c>
      <c r="B71" s="36">
        <v>299</v>
      </c>
      <c r="C71" s="43" t="s">
        <v>122</v>
      </c>
      <c r="D71" s="36" t="s">
        <v>36</v>
      </c>
      <c r="E71" s="44">
        <v>750</v>
      </c>
      <c r="F71" s="36" t="s">
        <v>123</v>
      </c>
      <c r="G71" s="39">
        <v>5</v>
      </c>
      <c r="H71" s="36" t="s">
        <v>116</v>
      </c>
      <c r="I71" s="39">
        <v>6</v>
      </c>
      <c r="J71" s="41">
        <v>0</v>
      </c>
      <c r="K71" s="41">
        <v>0</v>
      </c>
      <c r="L71" s="41"/>
      <c r="M71" s="41"/>
      <c r="N71" s="42"/>
    </row>
    <row r="72" spans="1:14" x14ac:dyDescent="0.15">
      <c r="A72" s="35" t="s">
        <v>99</v>
      </c>
      <c r="B72" s="36">
        <v>299</v>
      </c>
      <c r="C72" s="43" t="s">
        <v>122</v>
      </c>
      <c r="D72" s="36" t="s">
        <v>36</v>
      </c>
      <c r="E72" s="44">
        <v>1E-3</v>
      </c>
      <c r="F72" s="36" t="s">
        <v>59</v>
      </c>
      <c r="G72" s="39">
        <v>0</v>
      </c>
      <c r="H72" s="36" t="s">
        <v>116</v>
      </c>
      <c r="I72" s="39">
        <v>6</v>
      </c>
      <c r="J72" s="41">
        <v>0</v>
      </c>
      <c r="K72" s="41">
        <v>0</v>
      </c>
      <c r="L72" s="41"/>
      <c r="M72" s="41"/>
      <c r="N72" s="42"/>
    </row>
    <row r="73" spans="1:14" x14ac:dyDescent="0.15">
      <c r="A73" s="35" t="s">
        <v>768</v>
      </c>
      <c r="B73" s="36">
        <v>300</v>
      </c>
      <c r="C73" s="36" t="s">
        <v>125</v>
      </c>
      <c r="D73" s="36" t="s">
        <v>36</v>
      </c>
      <c r="E73" s="37">
        <v>275</v>
      </c>
      <c r="F73" s="36" t="s">
        <v>126</v>
      </c>
      <c r="G73" s="39">
        <v>6.2</v>
      </c>
      <c r="H73" s="36" t="s">
        <v>63</v>
      </c>
      <c r="I73" s="39">
        <v>22.75</v>
      </c>
      <c r="J73" s="41">
        <v>199590</v>
      </c>
      <c r="K73" s="41">
        <v>4189063</v>
      </c>
      <c r="L73" s="41">
        <v>6300</v>
      </c>
      <c r="M73" s="41">
        <v>4195363</v>
      </c>
      <c r="N73" s="42"/>
    </row>
    <row r="74" spans="1:14" x14ac:dyDescent="0.15">
      <c r="A74" s="35" t="s">
        <v>768</v>
      </c>
      <c r="B74" s="36">
        <v>300</v>
      </c>
      <c r="C74" s="43" t="s">
        <v>125</v>
      </c>
      <c r="D74" s="36" t="s">
        <v>36</v>
      </c>
      <c r="E74" s="37">
        <v>74</v>
      </c>
      <c r="F74" s="36" t="s">
        <v>128</v>
      </c>
      <c r="G74" s="39">
        <v>6.2</v>
      </c>
      <c r="H74" s="36" t="s">
        <v>63</v>
      </c>
      <c r="I74" s="39">
        <v>22.75</v>
      </c>
      <c r="J74" s="41">
        <v>51986</v>
      </c>
      <c r="K74" s="41">
        <v>1091100</v>
      </c>
      <c r="L74" s="41">
        <v>1646</v>
      </c>
      <c r="M74" s="41">
        <v>1092746</v>
      </c>
      <c r="N74" s="42"/>
    </row>
    <row r="75" spans="1:14" x14ac:dyDescent="0.15">
      <c r="A75" s="35" t="s">
        <v>769</v>
      </c>
      <c r="B75" s="36">
        <v>300</v>
      </c>
      <c r="C75" s="43" t="s">
        <v>125</v>
      </c>
      <c r="D75" s="36" t="s">
        <v>36</v>
      </c>
      <c r="E75" s="37">
        <v>70</v>
      </c>
      <c r="F75" s="36" t="s">
        <v>130</v>
      </c>
      <c r="G75" s="39">
        <v>6.2</v>
      </c>
      <c r="H75" s="36" t="s">
        <v>63</v>
      </c>
      <c r="I75" s="39">
        <v>22.75</v>
      </c>
      <c r="J75" s="41">
        <v>70000</v>
      </c>
      <c r="K75" s="41">
        <v>1469184</v>
      </c>
      <c r="L75" s="41">
        <v>673744</v>
      </c>
      <c r="M75" s="45">
        <v>2142928</v>
      </c>
      <c r="N75" s="7"/>
    </row>
    <row r="76" spans="1:14" x14ac:dyDescent="0.15">
      <c r="A76" s="35"/>
      <c r="B76" s="46"/>
      <c r="C76" s="46"/>
      <c r="D76" s="36"/>
      <c r="E76" s="37"/>
      <c r="F76" s="36"/>
      <c r="G76" s="39"/>
      <c r="H76" s="36"/>
      <c r="I76" s="39"/>
      <c r="J76" s="41"/>
      <c r="K76" s="41"/>
      <c r="L76" s="41"/>
      <c r="M76" s="41"/>
      <c r="N76" s="42"/>
    </row>
    <row r="77" spans="1:14" x14ac:dyDescent="0.15">
      <c r="A77" s="35" t="s">
        <v>131</v>
      </c>
      <c r="B77" s="47">
        <v>310</v>
      </c>
      <c r="C77" s="47" t="s">
        <v>132</v>
      </c>
      <c r="D77" s="36" t="s">
        <v>36</v>
      </c>
      <c r="E77" s="37">
        <v>155</v>
      </c>
      <c r="F77" s="36" t="s">
        <v>133</v>
      </c>
      <c r="G77" s="39">
        <v>2.2000000000000002</v>
      </c>
      <c r="H77" s="36" t="s">
        <v>102</v>
      </c>
      <c r="I77" s="39">
        <v>1.33</v>
      </c>
      <c r="J77" s="41">
        <v>0</v>
      </c>
      <c r="K77" s="41">
        <v>0</v>
      </c>
      <c r="L77" s="41"/>
      <c r="M77" s="41"/>
      <c r="N77" s="38"/>
    </row>
    <row r="78" spans="1:14" x14ac:dyDescent="0.15">
      <c r="A78" s="35" t="s">
        <v>131</v>
      </c>
      <c r="B78" s="47">
        <v>310</v>
      </c>
      <c r="C78" s="47" t="s">
        <v>132</v>
      </c>
      <c r="D78" s="36" t="s">
        <v>36</v>
      </c>
      <c r="E78" s="37">
        <v>855</v>
      </c>
      <c r="F78" s="36" t="s">
        <v>134</v>
      </c>
      <c r="G78" s="39">
        <v>2.9</v>
      </c>
      <c r="H78" s="36" t="s">
        <v>102</v>
      </c>
      <c r="I78" s="39">
        <v>2.33</v>
      </c>
      <c r="J78" s="41">
        <v>0</v>
      </c>
      <c r="K78" s="41">
        <v>0</v>
      </c>
      <c r="L78" s="41"/>
      <c r="M78" s="41"/>
      <c r="N78" s="42"/>
    </row>
    <row r="79" spans="1:14" x14ac:dyDescent="0.15">
      <c r="A79" s="35" t="s">
        <v>131</v>
      </c>
      <c r="B79" s="47">
        <v>310</v>
      </c>
      <c r="C79" s="47" t="s">
        <v>132</v>
      </c>
      <c r="D79" s="36" t="s">
        <v>36</v>
      </c>
      <c r="E79" s="37">
        <v>800</v>
      </c>
      <c r="F79" s="36" t="s">
        <v>135</v>
      </c>
      <c r="G79" s="39">
        <v>4.0999999999999996</v>
      </c>
      <c r="H79" s="36" t="s">
        <v>102</v>
      </c>
      <c r="I79" s="39">
        <v>3.33</v>
      </c>
      <c r="J79" s="41">
        <v>0</v>
      </c>
      <c r="K79" s="41">
        <v>0</v>
      </c>
      <c r="L79" s="41"/>
      <c r="M79" s="41"/>
      <c r="N79" s="42"/>
    </row>
    <row r="80" spans="1:14" x14ac:dyDescent="0.15">
      <c r="A80" s="35" t="s">
        <v>131</v>
      </c>
      <c r="B80" s="47">
        <v>310</v>
      </c>
      <c r="C80" s="47" t="s">
        <v>132</v>
      </c>
      <c r="D80" s="36" t="s">
        <v>36</v>
      </c>
      <c r="E80" s="37">
        <v>185</v>
      </c>
      <c r="F80" s="36" t="s">
        <v>136</v>
      </c>
      <c r="G80" s="39">
        <v>4.5</v>
      </c>
      <c r="H80" s="36" t="s">
        <v>102</v>
      </c>
      <c r="I80" s="39">
        <v>4.33</v>
      </c>
      <c r="J80" s="41">
        <v>0</v>
      </c>
      <c r="K80" s="41">
        <v>0</v>
      </c>
      <c r="L80" s="41"/>
      <c r="M80" s="41"/>
      <c r="N80" s="42"/>
    </row>
    <row r="81" spans="1:218" x14ac:dyDescent="0.15">
      <c r="A81" s="35" t="s">
        <v>131</v>
      </c>
      <c r="B81" s="47">
        <v>310</v>
      </c>
      <c r="C81" s="47" t="s">
        <v>132</v>
      </c>
      <c r="D81" s="36" t="s">
        <v>36</v>
      </c>
      <c r="E81" s="37">
        <v>2.8</v>
      </c>
      <c r="F81" s="36" t="s">
        <v>137</v>
      </c>
      <c r="G81" s="39">
        <v>2.2000000000000002</v>
      </c>
      <c r="H81" s="36" t="s">
        <v>102</v>
      </c>
      <c r="I81" s="39">
        <v>1.33</v>
      </c>
      <c r="J81" s="41">
        <v>0</v>
      </c>
      <c r="K81" s="41">
        <v>0</v>
      </c>
      <c r="L81" s="41"/>
      <c r="M81" s="41"/>
      <c r="N81" s="42"/>
    </row>
    <row r="82" spans="1:218" x14ac:dyDescent="0.15">
      <c r="A82" s="35" t="s">
        <v>131</v>
      </c>
      <c r="B82" s="47">
        <v>310</v>
      </c>
      <c r="C82" s="47" t="s">
        <v>132</v>
      </c>
      <c r="D82" s="36" t="s">
        <v>36</v>
      </c>
      <c r="E82" s="37">
        <v>3.7</v>
      </c>
      <c r="F82" s="36" t="s">
        <v>138</v>
      </c>
      <c r="G82" s="39">
        <v>2.9</v>
      </c>
      <c r="H82" s="36" t="s">
        <v>102</v>
      </c>
      <c r="I82" s="39">
        <v>2.33</v>
      </c>
      <c r="J82" s="41">
        <v>0</v>
      </c>
      <c r="K82" s="41">
        <v>0</v>
      </c>
      <c r="L82" s="41"/>
      <c r="M82" s="41"/>
      <c r="N82" s="42"/>
    </row>
    <row r="83" spans="1:218" x14ac:dyDescent="0.15">
      <c r="A83" s="35" t="s">
        <v>131</v>
      </c>
      <c r="B83" s="47">
        <v>310</v>
      </c>
      <c r="C83" s="47" t="s">
        <v>132</v>
      </c>
      <c r="D83" s="36" t="s">
        <v>36</v>
      </c>
      <c r="E83" s="37">
        <v>9</v>
      </c>
      <c r="F83" s="36" t="s">
        <v>139</v>
      </c>
      <c r="G83" s="39">
        <v>4.0999999999999996</v>
      </c>
      <c r="H83" s="36" t="s">
        <v>102</v>
      </c>
      <c r="I83" s="39">
        <v>3.33</v>
      </c>
      <c r="J83" s="41">
        <v>0</v>
      </c>
      <c r="K83" s="41">
        <v>0</v>
      </c>
      <c r="L83" s="41"/>
      <c r="M83" s="41"/>
      <c r="N83" s="42"/>
    </row>
    <row r="84" spans="1:218" x14ac:dyDescent="0.15">
      <c r="A84" s="35" t="s">
        <v>131</v>
      </c>
      <c r="B84" s="47">
        <v>310</v>
      </c>
      <c r="C84" s="47" t="s">
        <v>132</v>
      </c>
      <c r="D84" s="36" t="s">
        <v>36</v>
      </c>
      <c r="E84" s="37">
        <v>2.2999999999999998</v>
      </c>
      <c r="F84" s="36" t="s">
        <v>140</v>
      </c>
      <c r="G84" s="39">
        <v>4.5</v>
      </c>
      <c r="H84" s="36" t="s">
        <v>102</v>
      </c>
      <c r="I84" s="39">
        <v>4.33</v>
      </c>
      <c r="J84" s="41">
        <v>0</v>
      </c>
      <c r="K84" s="41">
        <v>0</v>
      </c>
      <c r="L84" s="41"/>
      <c r="M84" s="41"/>
      <c r="N84" s="42"/>
    </row>
    <row r="85" spans="1:218" x14ac:dyDescent="0.15">
      <c r="A85" s="35" t="s">
        <v>141</v>
      </c>
      <c r="B85" s="47">
        <v>310</v>
      </c>
      <c r="C85" s="47" t="s">
        <v>142</v>
      </c>
      <c r="D85" s="36" t="s">
        <v>36</v>
      </c>
      <c r="E85" s="37">
        <v>595</v>
      </c>
      <c r="F85" s="36" t="s">
        <v>143</v>
      </c>
      <c r="G85" s="39">
        <v>4.0999999999999996</v>
      </c>
      <c r="H85" s="36" t="s">
        <v>102</v>
      </c>
      <c r="I85" s="39">
        <v>3.75</v>
      </c>
      <c r="J85" s="41">
        <v>0</v>
      </c>
      <c r="K85" s="41">
        <v>0</v>
      </c>
      <c r="L85" s="41"/>
      <c r="M85" s="41"/>
      <c r="N85" s="42"/>
    </row>
    <row r="86" spans="1:218" x14ac:dyDescent="0.15">
      <c r="A86" s="35" t="s">
        <v>141</v>
      </c>
      <c r="B86" s="47">
        <v>310</v>
      </c>
      <c r="C86" s="47" t="s">
        <v>142</v>
      </c>
      <c r="D86" s="36" t="s">
        <v>36</v>
      </c>
      <c r="E86" s="37">
        <v>655</v>
      </c>
      <c r="F86" s="36" t="s">
        <v>144</v>
      </c>
      <c r="G86" s="39">
        <v>4.5999999999999996</v>
      </c>
      <c r="H86" s="36" t="s">
        <v>102</v>
      </c>
      <c r="I86" s="39">
        <v>4.75</v>
      </c>
      <c r="J86" s="41">
        <v>0</v>
      </c>
      <c r="K86" s="41">
        <v>0</v>
      </c>
      <c r="L86" s="41"/>
      <c r="M86" s="41"/>
      <c r="N86" s="42"/>
    </row>
    <row r="87" spans="1:218" x14ac:dyDescent="0.15">
      <c r="A87" s="35" t="s">
        <v>141</v>
      </c>
      <c r="B87" s="47">
        <v>310</v>
      </c>
      <c r="C87" s="47" t="s">
        <v>142</v>
      </c>
      <c r="D87" s="36" t="s">
        <v>36</v>
      </c>
      <c r="E87" s="37">
        <v>5.4</v>
      </c>
      <c r="F87" s="36" t="s">
        <v>145</v>
      </c>
      <c r="G87" s="39">
        <v>4.0999999999999996</v>
      </c>
      <c r="H87" s="36" t="s">
        <v>102</v>
      </c>
      <c r="I87" s="39">
        <v>3.75</v>
      </c>
      <c r="J87" s="41">
        <v>0</v>
      </c>
      <c r="K87" s="41">
        <v>0</v>
      </c>
      <c r="L87" s="41"/>
      <c r="M87" s="41"/>
      <c r="N87" s="42"/>
    </row>
    <row r="88" spans="1:218" x14ac:dyDescent="0.15">
      <c r="A88" s="35" t="s">
        <v>141</v>
      </c>
      <c r="B88" s="47">
        <v>310</v>
      </c>
      <c r="C88" s="47" t="s">
        <v>142</v>
      </c>
      <c r="D88" s="36" t="s">
        <v>36</v>
      </c>
      <c r="E88" s="37">
        <v>10.1</v>
      </c>
      <c r="F88" s="36" t="s">
        <v>146</v>
      </c>
      <c r="G88" s="39">
        <v>4.5999999999999996</v>
      </c>
      <c r="H88" s="36" t="s">
        <v>102</v>
      </c>
      <c r="I88" s="39">
        <v>4.75</v>
      </c>
      <c r="J88" s="41">
        <v>0</v>
      </c>
      <c r="K88" s="41">
        <v>0</v>
      </c>
      <c r="L88" s="41"/>
      <c r="M88" s="41"/>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row>
    <row r="89" spans="1:218" x14ac:dyDescent="0.15">
      <c r="A89" s="35"/>
      <c r="B89" s="47"/>
      <c r="C89" s="47"/>
      <c r="D89" s="36"/>
      <c r="E89" s="37"/>
      <c r="F89" s="36"/>
      <c r="G89" s="39"/>
      <c r="H89" s="36"/>
      <c r="I89" s="39"/>
      <c r="J89" s="41"/>
      <c r="K89" s="41"/>
      <c r="L89" s="41"/>
      <c r="M89" s="41"/>
      <c r="N89" s="42"/>
    </row>
    <row r="90" spans="1:218" x14ac:dyDescent="0.15">
      <c r="A90" s="35" t="s">
        <v>147</v>
      </c>
      <c r="B90" s="47">
        <v>316</v>
      </c>
      <c r="C90" s="47" t="s">
        <v>148</v>
      </c>
      <c r="D90" s="36" t="s">
        <v>36</v>
      </c>
      <c r="E90" s="37">
        <v>500</v>
      </c>
      <c r="F90" s="36" t="s">
        <v>149</v>
      </c>
      <c r="G90" s="39">
        <v>5</v>
      </c>
      <c r="H90" s="36" t="s">
        <v>116</v>
      </c>
      <c r="I90" s="39">
        <v>6.5</v>
      </c>
      <c r="J90" s="41">
        <v>445490</v>
      </c>
      <c r="K90" s="41">
        <v>9350096</v>
      </c>
      <c r="L90" s="41">
        <v>224591</v>
      </c>
      <c r="M90" s="41">
        <v>9574687</v>
      </c>
      <c r="N90" s="42"/>
    </row>
    <row r="91" spans="1:218" x14ac:dyDescent="0.15">
      <c r="A91" s="35" t="s">
        <v>147</v>
      </c>
      <c r="B91" s="47">
        <v>316</v>
      </c>
      <c r="C91" s="47" t="s">
        <v>148</v>
      </c>
      <c r="D91" s="36" t="s">
        <v>36</v>
      </c>
      <c r="E91" s="137">
        <v>1E-3</v>
      </c>
      <c r="F91" s="36" t="s">
        <v>150</v>
      </c>
      <c r="G91" s="39">
        <v>0</v>
      </c>
      <c r="H91" s="36" t="s">
        <v>116</v>
      </c>
      <c r="I91" s="39">
        <v>6.5</v>
      </c>
      <c r="J91" s="41">
        <v>1</v>
      </c>
      <c r="K91" s="41">
        <v>21</v>
      </c>
      <c r="L91" s="41">
        <v>0</v>
      </c>
      <c r="M91" s="41">
        <v>21</v>
      </c>
      <c r="N91" s="42"/>
    </row>
    <row r="92" spans="1:218" x14ac:dyDescent="0.15">
      <c r="A92" s="35" t="s">
        <v>60</v>
      </c>
      <c r="B92" s="47">
        <v>319</v>
      </c>
      <c r="C92" s="47" t="s">
        <v>151</v>
      </c>
      <c r="D92" s="36" t="s">
        <v>36</v>
      </c>
      <c r="E92" s="37">
        <v>950</v>
      </c>
      <c r="F92" s="36" t="s">
        <v>69</v>
      </c>
      <c r="G92" s="39">
        <v>6</v>
      </c>
      <c r="H92" s="36" t="s">
        <v>63</v>
      </c>
      <c r="I92" s="39">
        <v>22</v>
      </c>
      <c r="J92" s="41">
        <v>705873</v>
      </c>
      <c r="K92" s="41">
        <v>14815103</v>
      </c>
      <c r="L92" s="41">
        <v>217394</v>
      </c>
      <c r="M92" s="41">
        <v>15032497</v>
      </c>
      <c r="N92" s="42"/>
    </row>
    <row r="93" spans="1:218" x14ac:dyDescent="0.15">
      <c r="A93" s="35" t="s">
        <v>64</v>
      </c>
      <c r="B93" s="47">
        <v>319</v>
      </c>
      <c r="C93" s="47" t="s">
        <v>151</v>
      </c>
      <c r="D93" s="36" t="s">
        <v>36</v>
      </c>
      <c r="E93" s="37">
        <v>58</v>
      </c>
      <c r="F93" s="36" t="s">
        <v>71</v>
      </c>
      <c r="G93" s="39">
        <v>6</v>
      </c>
      <c r="H93" s="36" t="s">
        <v>63</v>
      </c>
      <c r="I93" s="39">
        <v>22</v>
      </c>
      <c r="J93" s="41">
        <v>79912</v>
      </c>
      <c r="K93" s="41">
        <v>1677220</v>
      </c>
      <c r="L93" s="41">
        <v>24611</v>
      </c>
      <c r="M93" s="41">
        <v>1701831</v>
      </c>
      <c r="N93" s="42"/>
    </row>
    <row r="94" spans="1:218" x14ac:dyDescent="0.15">
      <c r="A94" s="35" t="s">
        <v>64</v>
      </c>
      <c r="B94" s="47">
        <v>319</v>
      </c>
      <c r="C94" s="47" t="s">
        <v>151</v>
      </c>
      <c r="D94" s="36" t="s">
        <v>36</v>
      </c>
      <c r="E94" s="37">
        <v>100</v>
      </c>
      <c r="F94" s="36" t="s">
        <v>152</v>
      </c>
      <c r="G94" s="39">
        <v>6</v>
      </c>
      <c r="H94" s="36" t="s">
        <v>63</v>
      </c>
      <c r="I94" s="39">
        <v>22</v>
      </c>
      <c r="J94" s="41">
        <v>137779</v>
      </c>
      <c r="K94" s="41">
        <v>2891752</v>
      </c>
      <c r="L94" s="41">
        <v>42434</v>
      </c>
      <c r="M94" s="41">
        <v>2934186</v>
      </c>
      <c r="N94" s="42"/>
    </row>
    <row r="95" spans="1:218" x14ac:dyDescent="0.15">
      <c r="A95" s="35" t="s">
        <v>94</v>
      </c>
      <c r="B95" s="47">
        <v>322</v>
      </c>
      <c r="C95" s="47" t="s">
        <v>153</v>
      </c>
      <c r="D95" s="36" t="s">
        <v>36</v>
      </c>
      <c r="E95" s="37">
        <v>440</v>
      </c>
      <c r="F95" s="36" t="s">
        <v>154</v>
      </c>
      <c r="G95" s="39">
        <v>4</v>
      </c>
      <c r="H95" s="36" t="s">
        <v>55</v>
      </c>
      <c r="I95" s="39">
        <v>5</v>
      </c>
      <c r="J95" s="41">
        <v>0</v>
      </c>
      <c r="K95" s="41">
        <v>0</v>
      </c>
      <c r="L95" s="41">
        <v>0</v>
      </c>
      <c r="M95" s="41">
        <v>0</v>
      </c>
      <c r="N95" s="42"/>
    </row>
    <row r="96" spans="1:218" x14ac:dyDescent="0.15">
      <c r="A96" s="35" t="s">
        <v>94</v>
      </c>
      <c r="B96" s="47">
        <v>322</v>
      </c>
      <c r="C96" s="47" t="s">
        <v>153</v>
      </c>
      <c r="D96" s="36" t="s">
        <v>36</v>
      </c>
      <c r="E96" s="37">
        <v>114</v>
      </c>
      <c r="F96" s="36" t="s">
        <v>155</v>
      </c>
      <c r="G96" s="39">
        <v>4</v>
      </c>
      <c r="H96" s="36" t="s">
        <v>55</v>
      </c>
      <c r="I96" s="39">
        <v>5</v>
      </c>
      <c r="J96" s="41">
        <v>0</v>
      </c>
      <c r="K96" s="41">
        <v>0</v>
      </c>
      <c r="L96" s="41">
        <v>0</v>
      </c>
      <c r="M96" s="41">
        <v>0</v>
      </c>
      <c r="N96" s="42"/>
    </row>
    <row r="97" spans="1:218" x14ac:dyDescent="0.15">
      <c r="A97" s="35" t="s">
        <v>94</v>
      </c>
      <c r="B97" s="47">
        <v>322</v>
      </c>
      <c r="C97" s="47" t="s">
        <v>153</v>
      </c>
      <c r="D97" s="36" t="s">
        <v>36</v>
      </c>
      <c r="E97" s="37">
        <v>1500</v>
      </c>
      <c r="F97" s="36" t="s">
        <v>156</v>
      </c>
      <c r="G97" s="39">
        <v>5.8</v>
      </c>
      <c r="H97" s="36" t="s">
        <v>55</v>
      </c>
      <c r="I97" s="39">
        <v>19.25</v>
      </c>
      <c r="J97" s="41">
        <v>1047484.12</v>
      </c>
      <c r="K97" s="41">
        <v>21984953</v>
      </c>
      <c r="L97" s="41">
        <v>238863</v>
      </c>
      <c r="M97" s="41">
        <v>22223816</v>
      </c>
      <c r="N97" s="42"/>
    </row>
    <row r="98" spans="1:218" x14ac:dyDescent="0.15">
      <c r="A98" s="35" t="s">
        <v>94</v>
      </c>
      <c r="B98" s="47">
        <v>322</v>
      </c>
      <c r="C98" s="47" t="s">
        <v>153</v>
      </c>
      <c r="D98" s="36" t="s">
        <v>36</v>
      </c>
      <c r="E98" s="37">
        <v>374</v>
      </c>
      <c r="F98" s="36" t="s">
        <v>157</v>
      </c>
      <c r="G98" s="39">
        <v>5.8</v>
      </c>
      <c r="H98" s="36" t="s">
        <v>55</v>
      </c>
      <c r="I98" s="39">
        <v>19.25</v>
      </c>
      <c r="J98" s="41">
        <v>261871.03</v>
      </c>
      <c r="K98" s="41">
        <v>5496238</v>
      </c>
      <c r="L98" s="41">
        <v>59716</v>
      </c>
      <c r="M98" s="41">
        <v>5555954</v>
      </c>
      <c r="N98" s="42"/>
    </row>
    <row r="99" spans="1:218" x14ac:dyDescent="0.15">
      <c r="A99" s="35" t="s">
        <v>158</v>
      </c>
      <c r="B99" s="47">
        <v>322</v>
      </c>
      <c r="C99" s="47" t="s">
        <v>153</v>
      </c>
      <c r="D99" s="36" t="s">
        <v>36</v>
      </c>
      <c r="E99" s="37">
        <v>314</v>
      </c>
      <c r="F99" s="36" t="s">
        <v>159</v>
      </c>
      <c r="G99" s="39">
        <v>5.8</v>
      </c>
      <c r="H99" s="36" t="s">
        <v>55</v>
      </c>
      <c r="I99" s="39">
        <v>19</v>
      </c>
      <c r="J99" s="41">
        <v>378279.63</v>
      </c>
      <c r="K99" s="41">
        <v>7939461</v>
      </c>
      <c r="L99" s="41">
        <v>86260</v>
      </c>
      <c r="M99" s="41">
        <v>8025721</v>
      </c>
      <c r="N99" s="42"/>
    </row>
    <row r="100" spans="1:218" x14ac:dyDescent="0.15">
      <c r="A100" s="35" t="s">
        <v>160</v>
      </c>
      <c r="B100" s="47">
        <v>322</v>
      </c>
      <c r="C100" s="47" t="s">
        <v>153</v>
      </c>
      <c r="D100" s="36" t="s">
        <v>36</v>
      </c>
      <c r="E100" s="37">
        <v>28</v>
      </c>
      <c r="F100" s="36" t="s">
        <v>161</v>
      </c>
      <c r="G100" s="39">
        <v>5.8</v>
      </c>
      <c r="H100" s="36" t="s">
        <v>55</v>
      </c>
      <c r="I100" s="39">
        <v>19</v>
      </c>
      <c r="J100" s="41">
        <v>38179.4</v>
      </c>
      <c r="K100" s="41">
        <v>801322</v>
      </c>
      <c r="L100" s="41">
        <v>8707</v>
      </c>
      <c r="M100" s="41">
        <v>810029</v>
      </c>
      <c r="N100" s="42"/>
    </row>
    <row r="101" spans="1:218" x14ac:dyDescent="0.15">
      <c r="A101" s="35"/>
      <c r="B101" s="47"/>
      <c r="C101" s="47"/>
      <c r="D101" s="36"/>
      <c r="E101" s="37"/>
      <c r="F101" s="36"/>
      <c r="G101" s="39"/>
      <c r="H101" s="36"/>
      <c r="I101" s="39"/>
      <c r="J101" s="41"/>
      <c r="K101" s="41"/>
      <c r="L101" s="41"/>
      <c r="M101" s="41"/>
      <c r="N101" s="42"/>
    </row>
    <row r="102" spans="1:218" x14ac:dyDescent="0.15">
      <c r="A102" s="35" t="s">
        <v>768</v>
      </c>
      <c r="B102" s="47">
        <v>330</v>
      </c>
      <c r="C102" s="47" t="s">
        <v>162</v>
      </c>
      <c r="D102" s="36" t="s">
        <v>36</v>
      </c>
      <c r="E102" s="37">
        <v>1000</v>
      </c>
      <c r="F102" s="36" t="s">
        <v>163</v>
      </c>
      <c r="G102" s="39">
        <v>5</v>
      </c>
      <c r="H102" s="36" t="s">
        <v>164</v>
      </c>
      <c r="I102" s="39">
        <v>11</v>
      </c>
      <c r="J102" s="41">
        <v>500000</v>
      </c>
      <c r="K102" s="41">
        <v>10494170</v>
      </c>
      <c r="L102" s="41">
        <v>41327</v>
      </c>
      <c r="M102" s="41">
        <v>10535497</v>
      </c>
      <c r="N102" s="42"/>
    </row>
    <row r="103" spans="1:218" x14ac:dyDescent="0.15">
      <c r="A103" s="35" t="s">
        <v>165</v>
      </c>
      <c r="B103" s="47">
        <v>332</v>
      </c>
      <c r="C103" s="47" t="s">
        <v>166</v>
      </c>
      <c r="D103" s="36" t="s">
        <v>36</v>
      </c>
      <c r="E103" s="37">
        <v>700</v>
      </c>
      <c r="F103" s="36" t="s">
        <v>167</v>
      </c>
      <c r="G103" s="39">
        <v>6</v>
      </c>
      <c r="H103" s="36" t="s">
        <v>164</v>
      </c>
      <c r="I103" s="39">
        <v>10</v>
      </c>
      <c r="J103" s="41">
        <v>307407</v>
      </c>
      <c r="K103" s="41">
        <v>6451963</v>
      </c>
      <c r="L103" s="41">
        <v>19069</v>
      </c>
      <c r="M103" s="41">
        <v>6471032</v>
      </c>
      <c r="N103" s="42"/>
    </row>
    <row r="104" spans="1:218" x14ac:dyDescent="0.15">
      <c r="A104" s="35" t="s">
        <v>165</v>
      </c>
      <c r="B104" s="47">
        <v>332</v>
      </c>
      <c r="C104" s="47" t="s">
        <v>166</v>
      </c>
      <c r="D104" s="36" t="s">
        <v>36</v>
      </c>
      <c r="E104" s="37">
        <v>1300</v>
      </c>
      <c r="F104" s="36" t="s">
        <v>168</v>
      </c>
      <c r="G104" s="39">
        <v>6</v>
      </c>
      <c r="H104" s="36" t="s">
        <v>164</v>
      </c>
      <c r="I104" s="39">
        <v>10</v>
      </c>
      <c r="J104" s="41">
        <v>570899</v>
      </c>
      <c r="K104" s="41">
        <v>11982222</v>
      </c>
      <c r="L104" s="41">
        <v>35396</v>
      </c>
      <c r="M104" s="41">
        <v>12017618</v>
      </c>
      <c r="N104" s="42"/>
    </row>
    <row r="105" spans="1:218" x14ac:dyDescent="0.15">
      <c r="A105" s="35" t="s">
        <v>169</v>
      </c>
      <c r="B105" s="47">
        <v>332</v>
      </c>
      <c r="C105" s="47" t="s">
        <v>166</v>
      </c>
      <c r="D105" s="36" t="s">
        <v>36</v>
      </c>
      <c r="E105" s="48">
        <v>1E-3</v>
      </c>
      <c r="F105" s="36" t="s">
        <v>54</v>
      </c>
      <c r="G105" s="39">
        <v>6</v>
      </c>
      <c r="H105" s="36" t="s">
        <v>164</v>
      </c>
      <c r="I105" s="39">
        <v>10</v>
      </c>
      <c r="J105" s="41">
        <v>1</v>
      </c>
      <c r="K105" s="41">
        <v>21</v>
      </c>
      <c r="L105" s="41">
        <v>7</v>
      </c>
      <c r="M105" s="41">
        <v>28</v>
      </c>
      <c r="N105" s="42"/>
    </row>
    <row r="106" spans="1:218" x14ac:dyDescent="0.15">
      <c r="A106" s="35" t="s">
        <v>170</v>
      </c>
      <c r="B106" s="47">
        <v>337</v>
      </c>
      <c r="C106" s="47" t="s">
        <v>171</v>
      </c>
      <c r="D106" s="36" t="s">
        <v>36</v>
      </c>
      <c r="E106" s="37">
        <v>400</v>
      </c>
      <c r="F106" s="36" t="s">
        <v>37</v>
      </c>
      <c r="G106" s="39">
        <v>6.3</v>
      </c>
      <c r="H106" s="36" t="s">
        <v>63</v>
      </c>
      <c r="I106" s="39">
        <v>19.5</v>
      </c>
      <c r="J106" s="41">
        <v>290808</v>
      </c>
      <c r="K106" s="41">
        <v>6103577</v>
      </c>
      <c r="L106" s="41">
        <v>36355</v>
      </c>
      <c r="M106" s="41">
        <v>6139932</v>
      </c>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row>
    <row r="107" spans="1:218" x14ac:dyDescent="0.15">
      <c r="A107" s="35" t="s">
        <v>170</v>
      </c>
      <c r="B107" s="47">
        <v>337</v>
      </c>
      <c r="C107" s="47" t="s">
        <v>171</v>
      </c>
      <c r="D107" s="36" t="s">
        <v>36</v>
      </c>
      <c r="E107" s="37">
        <v>74</v>
      </c>
      <c r="F107" s="36" t="s">
        <v>39</v>
      </c>
      <c r="G107" s="39">
        <v>6.3</v>
      </c>
      <c r="H107" s="36" t="s">
        <v>63</v>
      </c>
      <c r="I107" s="39">
        <v>19.5</v>
      </c>
      <c r="J107" s="41">
        <v>53829</v>
      </c>
      <c r="K107" s="41">
        <v>1129781</v>
      </c>
      <c r="L107" s="41">
        <v>6717</v>
      </c>
      <c r="M107" s="41">
        <v>1136498</v>
      </c>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row>
    <row r="108" spans="1:218" x14ac:dyDescent="0.15">
      <c r="A108" s="35" t="s">
        <v>172</v>
      </c>
      <c r="B108" s="47">
        <v>337</v>
      </c>
      <c r="C108" s="47" t="s">
        <v>171</v>
      </c>
      <c r="D108" s="36" t="s">
        <v>36</v>
      </c>
      <c r="E108" s="37">
        <v>38</v>
      </c>
      <c r="F108" s="36" t="s">
        <v>173</v>
      </c>
      <c r="G108" s="39">
        <v>7</v>
      </c>
      <c r="H108" s="36" t="s">
        <v>63</v>
      </c>
      <c r="I108" s="39">
        <v>19.75</v>
      </c>
      <c r="J108" s="41">
        <v>38000</v>
      </c>
      <c r="K108" s="41">
        <v>797557</v>
      </c>
      <c r="L108" s="41">
        <v>347648</v>
      </c>
      <c r="M108" s="41">
        <v>1145205</v>
      </c>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row>
    <row r="109" spans="1:218" s="49" customFormat="1" x14ac:dyDescent="0.15">
      <c r="A109" s="35" t="s">
        <v>174</v>
      </c>
      <c r="B109" s="47">
        <v>337</v>
      </c>
      <c r="C109" s="47" t="s">
        <v>175</v>
      </c>
      <c r="D109" s="36" t="s">
        <v>36</v>
      </c>
      <c r="E109" s="37">
        <v>539</v>
      </c>
      <c r="F109" s="36" t="s">
        <v>176</v>
      </c>
      <c r="G109" s="39">
        <v>5</v>
      </c>
      <c r="H109" s="47" t="s">
        <v>55</v>
      </c>
      <c r="I109" s="39">
        <v>19.5</v>
      </c>
      <c r="J109" s="41">
        <v>430293</v>
      </c>
      <c r="K109" s="41">
        <v>9031136</v>
      </c>
      <c r="L109" s="41">
        <v>79876</v>
      </c>
      <c r="M109" s="41">
        <v>9111012</v>
      </c>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row>
    <row r="110" spans="1:218" s="49" customFormat="1" x14ac:dyDescent="0.15">
      <c r="A110" s="35" t="s">
        <v>174</v>
      </c>
      <c r="B110" s="47">
        <v>337</v>
      </c>
      <c r="C110" s="47" t="s">
        <v>175</v>
      </c>
      <c r="D110" s="36" t="s">
        <v>36</v>
      </c>
      <c r="E110" s="37">
        <v>40</v>
      </c>
      <c r="F110" s="36" t="s">
        <v>177</v>
      </c>
      <c r="G110" s="39">
        <v>7.5</v>
      </c>
      <c r="H110" s="47" t="s">
        <v>55</v>
      </c>
      <c r="I110" s="39">
        <v>19.75</v>
      </c>
      <c r="J110" s="41">
        <v>40000</v>
      </c>
      <c r="K110" s="41">
        <v>839534</v>
      </c>
      <c r="L110" s="41">
        <v>296373</v>
      </c>
      <c r="M110" s="41">
        <v>1135907</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row>
    <row r="111" spans="1:218" x14ac:dyDescent="0.15">
      <c r="A111" s="35" t="s">
        <v>178</v>
      </c>
      <c r="B111" s="47">
        <v>337</v>
      </c>
      <c r="C111" s="47" t="s">
        <v>179</v>
      </c>
      <c r="D111" s="36" t="s">
        <v>36</v>
      </c>
      <c r="E111" s="37">
        <v>512</v>
      </c>
      <c r="F111" s="36" t="s">
        <v>180</v>
      </c>
      <c r="G111" s="39">
        <v>4.5</v>
      </c>
      <c r="H111" s="36" t="s">
        <v>63</v>
      </c>
      <c r="I111" s="39">
        <v>19.5</v>
      </c>
      <c r="J111" s="41">
        <v>419632</v>
      </c>
      <c r="K111" s="41">
        <v>8807379</v>
      </c>
      <c r="L111" s="41">
        <v>37749</v>
      </c>
      <c r="M111" s="41">
        <v>8845128</v>
      </c>
      <c r="N111" s="42"/>
    </row>
    <row r="112" spans="1:218" x14ac:dyDescent="0.15">
      <c r="A112" s="35" t="s">
        <v>178</v>
      </c>
      <c r="B112" s="47">
        <v>337</v>
      </c>
      <c r="C112" s="47" t="s">
        <v>179</v>
      </c>
      <c r="D112" s="36" t="s">
        <v>36</v>
      </c>
      <c r="E112" s="37">
        <v>45</v>
      </c>
      <c r="F112" s="36" t="s">
        <v>181</v>
      </c>
      <c r="G112" s="39">
        <v>8</v>
      </c>
      <c r="H112" s="36" t="s">
        <v>63</v>
      </c>
      <c r="I112" s="39">
        <v>19.75</v>
      </c>
      <c r="J112" s="41">
        <v>45000</v>
      </c>
      <c r="K112" s="41">
        <v>944475</v>
      </c>
      <c r="L112" s="41">
        <v>277514</v>
      </c>
      <c r="M112" s="41">
        <v>1221989</v>
      </c>
      <c r="N112" s="42"/>
    </row>
    <row r="113" spans="1:218" x14ac:dyDescent="0.15">
      <c r="A113" s="35"/>
      <c r="B113" s="47"/>
      <c r="C113" s="47"/>
      <c r="D113" s="36"/>
      <c r="E113" s="37"/>
      <c r="F113" s="36"/>
      <c r="G113" s="39"/>
      <c r="H113" s="36"/>
      <c r="I113" s="39"/>
      <c r="J113" s="41"/>
      <c r="K113" s="41"/>
      <c r="L113" s="41"/>
      <c r="M113" s="41"/>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row>
    <row r="114" spans="1:218" x14ac:dyDescent="0.15">
      <c r="A114" s="35" t="s">
        <v>60</v>
      </c>
      <c r="B114" s="47">
        <v>341</v>
      </c>
      <c r="C114" s="47" t="s">
        <v>182</v>
      </c>
      <c r="D114" s="36" t="s">
        <v>36</v>
      </c>
      <c r="E114" s="37">
        <v>320</v>
      </c>
      <c r="F114" s="36" t="s">
        <v>183</v>
      </c>
      <c r="G114" s="39">
        <v>5.8</v>
      </c>
      <c r="H114" s="36" t="s">
        <v>38</v>
      </c>
      <c r="I114" s="39">
        <v>23.75</v>
      </c>
      <c r="J114" s="41">
        <v>203171</v>
      </c>
      <c r="K114" s="41">
        <v>4264222</v>
      </c>
      <c r="L114" s="41">
        <v>60531</v>
      </c>
      <c r="M114" s="41">
        <v>4324753</v>
      </c>
      <c r="N114" s="42"/>
    </row>
    <row r="115" spans="1:218" x14ac:dyDescent="0.15">
      <c r="A115" s="35" t="s">
        <v>64</v>
      </c>
      <c r="B115" s="47">
        <v>341</v>
      </c>
      <c r="C115" s="47" t="s">
        <v>182</v>
      </c>
      <c r="D115" s="36" t="s">
        <v>36</v>
      </c>
      <c r="E115" s="37">
        <v>6</v>
      </c>
      <c r="F115" s="36" t="s">
        <v>184</v>
      </c>
      <c r="G115" s="39">
        <v>7.5</v>
      </c>
      <c r="H115" s="36" t="s">
        <v>38</v>
      </c>
      <c r="I115" s="39">
        <v>23.75</v>
      </c>
      <c r="J115" s="41">
        <v>8459</v>
      </c>
      <c r="K115" s="41">
        <v>177540</v>
      </c>
      <c r="L115" s="41">
        <v>3240</v>
      </c>
      <c r="M115" s="41">
        <v>180780</v>
      </c>
      <c r="N115" s="42"/>
    </row>
    <row r="116" spans="1:218" x14ac:dyDescent="0.15">
      <c r="A116" s="35" t="s">
        <v>64</v>
      </c>
      <c r="B116" s="47">
        <v>341</v>
      </c>
      <c r="C116" s="47" t="s">
        <v>182</v>
      </c>
      <c r="D116" s="36" t="s">
        <v>36</v>
      </c>
      <c r="E116" s="37">
        <v>15.2</v>
      </c>
      <c r="F116" s="36" t="s">
        <v>185</v>
      </c>
      <c r="G116" s="39">
        <v>7.5</v>
      </c>
      <c r="H116" s="36" t="s">
        <v>38</v>
      </c>
      <c r="I116" s="39">
        <v>23.75</v>
      </c>
      <c r="J116" s="41">
        <v>21431</v>
      </c>
      <c r="K116" s="41">
        <v>449801</v>
      </c>
      <c r="L116" s="41">
        <v>8206</v>
      </c>
      <c r="M116" s="41">
        <v>458007</v>
      </c>
      <c r="N116" s="42"/>
    </row>
    <row r="117" spans="1:218" x14ac:dyDescent="0.15">
      <c r="A117" s="35" t="s">
        <v>94</v>
      </c>
      <c r="B117" s="47">
        <v>342</v>
      </c>
      <c r="C117" s="47" t="s">
        <v>186</v>
      </c>
      <c r="D117" s="36" t="s">
        <v>187</v>
      </c>
      <c r="E117" s="37">
        <v>13200000</v>
      </c>
      <c r="F117" s="36" t="s">
        <v>188</v>
      </c>
      <c r="G117" s="39">
        <v>5.5</v>
      </c>
      <c r="H117" s="36" t="s">
        <v>189</v>
      </c>
      <c r="I117" s="39">
        <v>4</v>
      </c>
      <c r="J117" s="41">
        <v>0</v>
      </c>
      <c r="K117" s="41">
        <v>0</v>
      </c>
      <c r="L117" s="41"/>
      <c r="M117" s="41"/>
      <c r="N117" s="42"/>
    </row>
    <row r="118" spans="1:218" x14ac:dyDescent="0.15">
      <c r="A118" s="35" t="s">
        <v>160</v>
      </c>
      <c r="B118" s="47">
        <v>342</v>
      </c>
      <c r="C118" s="47" t="s">
        <v>186</v>
      </c>
      <c r="D118" s="36" t="s">
        <v>187</v>
      </c>
      <c r="E118" s="37">
        <v>2900000</v>
      </c>
      <c r="F118" s="36" t="s">
        <v>190</v>
      </c>
      <c r="G118" s="39">
        <v>10</v>
      </c>
      <c r="H118" s="36" t="s">
        <v>189</v>
      </c>
      <c r="I118" s="39">
        <v>4</v>
      </c>
      <c r="J118" s="41">
        <v>15725895</v>
      </c>
      <c r="K118" s="41">
        <v>15726</v>
      </c>
      <c r="L118" s="41">
        <v>375</v>
      </c>
      <c r="M118" s="41">
        <v>16101</v>
      </c>
      <c r="N118" s="42"/>
    </row>
    <row r="119" spans="1:218" x14ac:dyDescent="0.15">
      <c r="A119" s="35" t="s">
        <v>191</v>
      </c>
      <c r="B119" s="47">
        <v>342</v>
      </c>
      <c r="C119" s="47" t="s">
        <v>192</v>
      </c>
      <c r="D119" s="36" t="s">
        <v>187</v>
      </c>
      <c r="E119" s="37">
        <v>15500000</v>
      </c>
      <c r="F119" s="36" t="s">
        <v>193</v>
      </c>
      <c r="G119" s="39">
        <v>4.5</v>
      </c>
      <c r="H119" s="47" t="s">
        <v>189</v>
      </c>
      <c r="I119" s="39">
        <v>4</v>
      </c>
      <c r="J119" s="41">
        <v>51301125</v>
      </c>
      <c r="K119" s="41">
        <v>51301</v>
      </c>
      <c r="L119" s="41">
        <v>561</v>
      </c>
      <c r="M119" s="41">
        <v>51862</v>
      </c>
      <c r="N119" s="42"/>
    </row>
    <row r="120" spans="1:218" x14ac:dyDescent="0.15">
      <c r="A120" s="35" t="s">
        <v>194</v>
      </c>
      <c r="B120" s="47">
        <v>342</v>
      </c>
      <c r="C120" s="47" t="s">
        <v>192</v>
      </c>
      <c r="D120" s="36" t="s">
        <v>187</v>
      </c>
      <c r="E120" s="37">
        <v>100000</v>
      </c>
      <c r="F120" s="36" t="s">
        <v>195</v>
      </c>
      <c r="G120" s="39">
        <v>10</v>
      </c>
      <c r="H120" s="47" t="s">
        <v>189</v>
      </c>
      <c r="I120" s="39">
        <v>4.25</v>
      </c>
      <c r="J120" s="41">
        <v>142962643</v>
      </c>
      <c r="K120" s="41">
        <v>142963</v>
      </c>
      <c r="L120" s="41">
        <v>3408</v>
      </c>
      <c r="M120" s="41">
        <v>146371</v>
      </c>
      <c r="N120" s="42"/>
    </row>
    <row r="121" spans="1:218" x14ac:dyDescent="0.15">
      <c r="A121" s="35" t="s">
        <v>196</v>
      </c>
      <c r="B121" s="47">
        <v>342</v>
      </c>
      <c r="C121" s="47" t="s">
        <v>197</v>
      </c>
      <c r="D121" s="36" t="s">
        <v>187</v>
      </c>
      <c r="E121" s="50">
        <v>15860000</v>
      </c>
      <c r="F121" s="36" t="s">
        <v>198</v>
      </c>
      <c r="G121" s="39">
        <v>4.5</v>
      </c>
      <c r="H121" s="47" t="s">
        <v>189</v>
      </c>
      <c r="I121" s="39">
        <v>4</v>
      </c>
      <c r="J121" s="41">
        <v>801949176</v>
      </c>
      <c r="K121" s="41">
        <v>801949</v>
      </c>
      <c r="L121" s="41">
        <v>8775</v>
      </c>
      <c r="M121" s="41">
        <v>810724</v>
      </c>
      <c r="N121" s="42"/>
    </row>
    <row r="122" spans="1:218" x14ac:dyDescent="0.15">
      <c r="A122" s="35" t="s">
        <v>199</v>
      </c>
      <c r="B122" s="47">
        <v>342</v>
      </c>
      <c r="C122" s="47" t="s">
        <v>197</v>
      </c>
      <c r="D122" s="36" t="s">
        <v>187</v>
      </c>
      <c r="E122" s="50">
        <v>100000</v>
      </c>
      <c r="F122" s="36" t="s">
        <v>200</v>
      </c>
      <c r="G122" s="39">
        <v>10</v>
      </c>
      <c r="H122" s="47" t="s">
        <v>189</v>
      </c>
      <c r="I122" s="39">
        <v>4.25</v>
      </c>
      <c r="J122" s="41">
        <v>136309533</v>
      </c>
      <c r="K122" s="41">
        <v>136310</v>
      </c>
      <c r="L122" s="41">
        <v>3250</v>
      </c>
      <c r="M122" s="41">
        <v>139560</v>
      </c>
      <c r="N122" s="42"/>
    </row>
    <row r="123" spans="1:218" x14ac:dyDescent="0.15">
      <c r="A123" s="35" t="s">
        <v>85</v>
      </c>
      <c r="B123" s="47">
        <v>346</v>
      </c>
      <c r="C123" s="47" t="s">
        <v>201</v>
      </c>
      <c r="D123" s="36" t="s">
        <v>187</v>
      </c>
      <c r="E123" s="37">
        <v>10065000</v>
      </c>
      <c r="F123" s="36" t="s">
        <v>111</v>
      </c>
      <c r="G123" s="39">
        <v>4.75</v>
      </c>
      <c r="H123" s="36" t="s">
        <v>164</v>
      </c>
      <c r="I123" s="39">
        <v>6.5</v>
      </c>
      <c r="J123" s="41">
        <v>5032500000</v>
      </c>
      <c r="K123" s="41">
        <v>0</v>
      </c>
      <c r="L123" s="41">
        <v>0</v>
      </c>
      <c r="M123" s="41">
        <v>0</v>
      </c>
      <c r="N123" s="42"/>
    </row>
    <row r="124" spans="1:218" x14ac:dyDescent="0.15">
      <c r="A124" s="35" t="s">
        <v>202</v>
      </c>
      <c r="B124" s="47">
        <v>346</v>
      </c>
      <c r="C124" s="47" t="s">
        <v>201</v>
      </c>
      <c r="D124" s="36" t="s">
        <v>187</v>
      </c>
      <c r="E124" s="37">
        <v>6435000</v>
      </c>
      <c r="F124" s="36" t="s">
        <v>113</v>
      </c>
      <c r="G124" s="39">
        <v>16</v>
      </c>
      <c r="H124" s="36" t="s">
        <v>164</v>
      </c>
      <c r="I124" s="39">
        <v>6.75</v>
      </c>
      <c r="J124" s="41">
        <v>11651464539</v>
      </c>
      <c r="K124" s="41">
        <v>11651465</v>
      </c>
      <c r="L124" s="41">
        <v>140362</v>
      </c>
      <c r="M124" s="41">
        <v>11791827</v>
      </c>
      <c r="N124" s="42"/>
    </row>
    <row r="125" spans="1:218" x14ac:dyDescent="0.15">
      <c r="A125" s="35"/>
      <c r="B125" s="47"/>
      <c r="C125" s="47"/>
      <c r="D125" s="36"/>
      <c r="E125" s="37"/>
      <c r="F125" s="36"/>
      <c r="G125" s="39"/>
      <c r="H125" s="36"/>
      <c r="I125" s="39"/>
      <c r="J125" s="41"/>
      <c r="K125" s="41"/>
      <c r="L125" s="41"/>
      <c r="M125" s="41"/>
      <c r="N125" s="42"/>
    </row>
    <row r="126" spans="1:218" x14ac:dyDescent="0.15">
      <c r="A126" s="35" t="s">
        <v>94</v>
      </c>
      <c r="B126" s="47">
        <v>351</v>
      </c>
      <c r="C126" s="47" t="s">
        <v>203</v>
      </c>
      <c r="D126" s="36" t="s">
        <v>36</v>
      </c>
      <c r="E126" s="37">
        <v>400</v>
      </c>
      <c r="F126" s="36" t="s">
        <v>204</v>
      </c>
      <c r="G126" s="39">
        <v>6.5</v>
      </c>
      <c r="H126" s="36" t="s">
        <v>55</v>
      </c>
      <c r="I126" s="39">
        <v>20</v>
      </c>
      <c r="J126" s="41">
        <v>310992.3</v>
      </c>
      <c r="K126" s="41">
        <v>6527212</v>
      </c>
      <c r="L126" s="41">
        <v>79262</v>
      </c>
      <c r="M126" s="41">
        <v>6606474</v>
      </c>
      <c r="N126" s="42"/>
    </row>
    <row r="127" spans="1:218" x14ac:dyDescent="0.15">
      <c r="A127" s="35" t="s">
        <v>94</v>
      </c>
      <c r="B127" s="47">
        <v>351</v>
      </c>
      <c r="C127" s="47" t="s">
        <v>203</v>
      </c>
      <c r="D127" s="36" t="s">
        <v>36</v>
      </c>
      <c r="E127" s="37">
        <v>155</v>
      </c>
      <c r="F127" s="36" t="s">
        <v>205</v>
      </c>
      <c r="G127" s="39">
        <v>6.5</v>
      </c>
      <c r="H127" s="36" t="s">
        <v>55</v>
      </c>
      <c r="I127" s="39">
        <v>20</v>
      </c>
      <c r="J127" s="41">
        <v>120509.74</v>
      </c>
      <c r="K127" s="41">
        <v>2529299</v>
      </c>
      <c r="L127" s="41">
        <v>30714</v>
      </c>
      <c r="M127" s="41">
        <v>2560013</v>
      </c>
      <c r="N127" s="42"/>
    </row>
    <row r="128" spans="1:218" x14ac:dyDescent="0.15">
      <c r="A128" s="35" t="s">
        <v>206</v>
      </c>
      <c r="B128" s="47">
        <v>351</v>
      </c>
      <c r="C128" s="47" t="s">
        <v>203</v>
      </c>
      <c r="D128" s="36" t="s">
        <v>36</v>
      </c>
      <c r="E128" s="37">
        <v>21</v>
      </c>
      <c r="F128" s="36" t="s">
        <v>207</v>
      </c>
      <c r="G128" s="39">
        <v>5</v>
      </c>
      <c r="H128" s="36" t="s">
        <v>55</v>
      </c>
      <c r="I128" s="39">
        <v>5.5</v>
      </c>
      <c r="J128" s="41">
        <v>5431.63</v>
      </c>
      <c r="K128" s="41">
        <v>114001</v>
      </c>
      <c r="L128" s="41">
        <v>1071</v>
      </c>
      <c r="M128" s="41">
        <v>115072</v>
      </c>
      <c r="N128" s="42"/>
    </row>
    <row r="129" spans="1:14" x14ac:dyDescent="0.15">
      <c r="A129" s="35" t="s">
        <v>108</v>
      </c>
      <c r="B129" s="47">
        <v>351</v>
      </c>
      <c r="C129" s="47" t="s">
        <v>203</v>
      </c>
      <c r="D129" s="36" t="s">
        <v>36</v>
      </c>
      <c r="E129" s="37">
        <v>60</v>
      </c>
      <c r="F129" s="36" t="s">
        <v>208</v>
      </c>
      <c r="G129" s="39">
        <v>6.5</v>
      </c>
      <c r="H129" s="36" t="s">
        <v>55</v>
      </c>
      <c r="I129" s="39">
        <v>20</v>
      </c>
      <c r="J129" s="41">
        <v>80921.119999999995</v>
      </c>
      <c r="K129" s="41">
        <v>1698400</v>
      </c>
      <c r="L129" s="41">
        <v>20624</v>
      </c>
      <c r="M129" s="41">
        <v>1719024</v>
      </c>
      <c r="N129" s="42"/>
    </row>
    <row r="130" spans="1:14" x14ac:dyDescent="0.15">
      <c r="A130" s="35" t="s">
        <v>108</v>
      </c>
      <c r="B130" s="47">
        <v>351</v>
      </c>
      <c r="C130" s="47" t="s">
        <v>203</v>
      </c>
      <c r="D130" s="36" t="s">
        <v>36</v>
      </c>
      <c r="E130" s="37">
        <v>2</v>
      </c>
      <c r="F130" s="36" t="s">
        <v>209</v>
      </c>
      <c r="G130" s="39">
        <v>6.5</v>
      </c>
      <c r="H130" s="36" t="s">
        <v>55</v>
      </c>
      <c r="I130" s="39">
        <v>21</v>
      </c>
      <c r="J130" s="41">
        <v>2697.37</v>
      </c>
      <c r="K130" s="41">
        <v>56613</v>
      </c>
      <c r="L130" s="41">
        <v>688</v>
      </c>
      <c r="M130" s="41">
        <v>57301</v>
      </c>
      <c r="N130" s="42"/>
    </row>
    <row r="131" spans="1:14" x14ac:dyDescent="0.15">
      <c r="A131" s="35" t="s">
        <v>210</v>
      </c>
      <c r="B131" s="47">
        <v>351</v>
      </c>
      <c r="C131" s="47" t="s">
        <v>211</v>
      </c>
      <c r="D131" s="36" t="s">
        <v>36</v>
      </c>
      <c r="E131" s="37">
        <v>160</v>
      </c>
      <c r="F131" s="36" t="s">
        <v>212</v>
      </c>
      <c r="G131" s="39">
        <v>5.3</v>
      </c>
      <c r="H131" s="36" t="s">
        <v>55</v>
      </c>
      <c r="I131" s="39">
        <v>6</v>
      </c>
      <c r="J131" s="41">
        <v>35181.589999999997</v>
      </c>
      <c r="K131" s="41">
        <v>738403</v>
      </c>
      <c r="L131" s="41">
        <v>7345</v>
      </c>
      <c r="M131" s="41">
        <v>745748</v>
      </c>
      <c r="N131" s="42"/>
    </row>
    <row r="132" spans="1:14" x14ac:dyDescent="0.15">
      <c r="A132" s="35" t="s">
        <v>210</v>
      </c>
      <c r="B132" s="47">
        <v>351</v>
      </c>
      <c r="C132" s="47" t="s">
        <v>211</v>
      </c>
      <c r="D132" s="36" t="s">
        <v>36</v>
      </c>
      <c r="E132" s="37">
        <v>60</v>
      </c>
      <c r="F132" s="36" t="s">
        <v>213</v>
      </c>
      <c r="G132" s="39">
        <v>5.3</v>
      </c>
      <c r="H132" s="36" t="s">
        <v>55</v>
      </c>
      <c r="I132" s="39">
        <v>6</v>
      </c>
      <c r="J132" s="41">
        <v>13192.88</v>
      </c>
      <c r="K132" s="41">
        <v>276897</v>
      </c>
      <c r="L132" s="41">
        <v>2754</v>
      </c>
      <c r="M132" s="41">
        <v>279651</v>
      </c>
      <c r="N132" s="42"/>
    </row>
    <row r="133" spans="1:14" x14ac:dyDescent="0.15">
      <c r="A133" s="35" t="s">
        <v>210</v>
      </c>
      <c r="B133" s="47">
        <v>351</v>
      </c>
      <c r="C133" s="47" t="s">
        <v>211</v>
      </c>
      <c r="D133" s="36" t="s">
        <v>36</v>
      </c>
      <c r="E133" s="37">
        <v>600</v>
      </c>
      <c r="F133" s="36" t="s">
        <v>214</v>
      </c>
      <c r="G133" s="39">
        <v>6.5</v>
      </c>
      <c r="H133" s="36" t="s">
        <v>55</v>
      </c>
      <c r="I133" s="39">
        <v>22.5</v>
      </c>
      <c r="J133" s="41">
        <v>534512.18000000005</v>
      </c>
      <c r="K133" s="41">
        <v>11218523</v>
      </c>
      <c r="L133" s="41">
        <v>136231</v>
      </c>
      <c r="M133" s="41">
        <v>11354754</v>
      </c>
      <c r="N133" s="42"/>
    </row>
    <row r="134" spans="1:14" x14ac:dyDescent="0.15">
      <c r="A134" s="35" t="s">
        <v>210</v>
      </c>
      <c r="B134" s="47">
        <v>351</v>
      </c>
      <c r="C134" s="47" t="s">
        <v>211</v>
      </c>
      <c r="D134" s="36" t="s">
        <v>36</v>
      </c>
      <c r="E134" s="37">
        <v>129</v>
      </c>
      <c r="F134" s="36" t="s">
        <v>215</v>
      </c>
      <c r="G134" s="39">
        <v>6.5</v>
      </c>
      <c r="H134" s="36" t="s">
        <v>55</v>
      </c>
      <c r="I134" s="39">
        <v>22.5</v>
      </c>
      <c r="J134" s="41">
        <v>114920.62</v>
      </c>
      <c r="K134" s="41">
        <v>2411993</v>
      </c>
      <c r="L134" s="41">
        <v>29289</v>
      </c>
      <c r="M134" s="41">
        <v>2441282</v>
      </c>
      <c r="N134" s="42"/>
    </row>
    <row r="135" spans="1:14" x14ac:dyDescent="0.15">
      <c r="A135" s="35" t="s">
        <v>216</v>
      </c>
      <c r="B135" s="47">
        <v>351</v>
      </c>
      <c r="C135" s="47" t="s">
        <v>211</v>
      </c>
      <c r="D135" s="36" t="s">
        <v>36</v>
      </c>
      <c r="E135" s="37">
        <v>82</v>
      </c>
      <c r="F135" s="36" t="s">
        <v>217</v>
      </c>
      <c r="G135" s="39">
        <v>6.5</v>
      </c>
      <c r="H135" s="36" t="s">
        <v>55</v>
      </c>
      <c r="I135" s="39">
        <v>22.5</v>
      </c>
      <c r="J135" s="41">
        <v>108864.7</v>
      </c>
      <c r="K135" s="41">
        <v>2284889</v>
      </c>
      <c r="L135" s="41">
        <v>27747</v>
      </c>
      <c r="M135" s="41">
        <v>2312636</v>
      </c>
      <c r="N135" s="42"/>
    </row>
    <row r="136" spans="1:14" x14ac:dyDescent="0.15">
      <c r="A136" s="35" t="s">
        <v>216</v>
      </c>
      <c r="B136" s="47">
        <v>351</v>
      </c>
      <c r="C136" s="47" t="s">
        <v>211</v>
      </c>
      <c r="D136" s="36" t="s">
        <v>36</v>
      </c>
      <c r="E136" s="37">
        <v>7</v>
      </c>
      <c r="F136" s="36" t="s">
        <v>218</v>
      </c>
      <c r="G136" s="39">
        <v>6.5</v>
      </c>
      <c r="H136" s="36" t="s">
        <v>55</v>
      </c>
      <c r="I136" s="39">
        <v>22.5</v>
      </c>
      <c r="J136" s="41">
        <v>9293.33</v>
      </c>
      <c r="K136" s="41">
        <v>195052</v>
      </c>
      <c r="L136" s="41">
        <v>2368</v>
      </c>
      <c r="M136" s="41">
        <v>197420</v>
      </c>
      <c r="N136" s="42"/>
    </row>
    <row r="137" spans="1:14" x14ac:dyDescent="0.15">
      <c r="A137" s="35" t="s">
        <v>219</v>
      </c>
      <c r="B137" s="47">
        <v>351</v>
      </c>
      <c r="C137" s="47" t="s">
        <v>220</v>
      </c>
      <c r="D137" s="36" t="s">
        <v>36</v>
      </c>
      <c r="E137" s="37">
        <v>255</v>
      </c>
      <c r="F137" s="36" t="s">
        <v>221</v>
      </c>
      <c r="G137" s="39">
        <v>4</v>
      </c>
      <c r="H137" s="47" t="s">
        <v>63</v>
      </c>
      <c r="I137" s="39">
        <v>5.75</v>
      </c>
      <c r="J137" s="41">
        <v>77605.75</v>
      </c>
      <c r="K137" s="41">
        <v>1628816</v>
      </c>
      <c r="L137" s="41">
        <v>12290</v>
      </c>
      <c r="M137" s="41">
        <v>1641106</v>
      </c>
      <c r="N137" s="42"/>
    </row>
    <row r="138" spans="1:14" x14ac:dyDescent="0.15">
      <c r="A138" s="35" t="s">
        <v>219</v>
      </c>
      <c r="B138" s="47">
        <v>351</v>
      </c>
      <c r="C138" s="47" t="s">
        <v>220</v>
      </c>
      <c r="D138" s="36" t="s">
        <v>36</v>
      </c>
      <c r="E138" s="37">
        <v>69</v>
      </c>
      <c r="F138" s="36" t="s">
        <v>222</v>
      </c>
      <c r="G138" s="39">
        <v>4</v>
      </c>
      <c r="H138" s="47" t="s">
        <v>63</v>
      </c>
      <c r="I138" s="39">
        <v>5.75</v>
      </c>
      <c r="J138" s="41">
        <v>20999.46</v>
      </c>
      <c r="K138" s="41">
        <v>440744</v>
      </c>
      <c r="L138" s="41">
        <v>3325</v>
      </c>
      <c r="M138" s="41">
        <v>444069</v>
      </c>
      <c r="N138" s="42"/>
    </row>
    <row r="139" spans="1:14" x14ac:dyDescent="0.15">
      <c r="A139" s="35" t="s">
        <v>223</v>
      </c>
      <c r="B139" s="47">
        <v>351</v>
      </c>
      <c r="C139" s="47" t="s">
        <v>220</v>
      </c>
      <c r="D139" s="36" t="s">
        <v>36</v>
      </c>
      <c r="E139" s="37">
        <v>305</v>
      </c>
      <c r="F139" s="36" t="s">
        <v>224</v>
      </c>
      <c r="G139" s="39">
        <v>6</v>
      </c>
      <c r="H139" s="47" t="s">
        <v>63</v>
      </c>
      <c r="I139" s="39">
        <v>22.5</v>
      </c>
      <c r="J139" s="41">
        <v>337895.54</v>
      </c>
      <c r="K139" s="41">
        <v>7091866</v>
      </c>
      <c r="L139" s="41">
        <v>79648</v>
      </c>
      <c r="M139" s="41">
        <v>7171514</v>
      </c>
      <c r="N139" s="42"/>
    </row>
    <row r="140" spans="1:14" x14ac:dyDescent="0.15">
      <c r="A140" s="35" t="s">
        <v>223</v>
      </c>
      <c r="B140" s="47">
        <v>351</v>
      </c>
      <c r="C140" s="47" t="s">
        <v>220</v>
      </c>
      <c r="D140" s="36" t="s">
        <v>36</v>
      </c>
      <c r="E140" s="37">
        <v>77</v>
      </c>
      <c r="F140" s="36" t="s">
        <v>225</v>
      </c>
      <c r="G140" s="39">
        <v>6</v>
      </c>
      <c r="H140" s="47" t="s">
        <v>63</v>
      </c>
      <c r="I140" s="39">
        <v>22.5</v>
      </c>
      <c r="J140" s="41">
        <v>85305.24</v>
      </c>
      <c r="K140" s="41">
        <v>1790415</v>
      </c>
      <c r="L140" s="41">
        <v>20108</v>
      </c>
      <c r="M140" s="41">
        <v>1810523</v>
      </c>
      <c r="N140" s="42"/>
    </row>
    <row r="141" spans="1:14" x14ac:dyDescent="0.15">
      <c r="A141" s="35" t="s">
        <v>223</v>
      </c>
      <c r="B141" s="47">
        <v>351</v>
      </c>
      <c r="C141" s="47" t="s">
        <v>220</v>
      </c>
      <c r="D141" s="36" t="s">
        <v>36</v>
      </c>
      <c r="E141" s="37">
        <v>29</v>
      </c>
      <c r="F141" s="36" t="s">
        <v>226</v>
      </c>
      <c r="G141" s="39">
        <v>6</v>
      </c>
      <c r="H141" s="47" t="s">
        <v>63</v>
      </c>
      <c r="I141" s="39">
        <v>25.5</v>
      </c>
      <c r="J141" s="41">
        <v>36434.49</v>
      </c>
      <c r="K141" s="41">
        <v>764699</v>
      </c>
      <c r="L141" s="41">
        <v>8589</v>
      </c>
      <c r="M141" s="41">
        <v>773288</v>
      </c>
      <c r="N141" s="42"/>
    </row>
    <row r="142" spans="1:14" x14ac:dyDescent="0.15">
      <c r="A142" s="35" t="s">
        <v>227</v>
      </c>
      <c r="B142" s="47">
        <v>351</v>
      </c>
      <c r="C142" s="47" t="s">
        <v>220</v>
      </c>
      <c r="D142" s="36" t="s">
        <v>36</v>
      </c>
      <c r="E142" s="37">
        <v>29</v>
      </c>
      <c r="F142" s="36" t="s">
        <v>228</v>
      </c>
      <c r="G142" s="39">
        <v>4.5</v>
      </c>
      <c r="H142" s="47" t="s">
        <v>63</v>
      </c>
      <c r="I142" s="39">
        <v>26</v>
      </c>
      <c r="J142" s="41">
        <v>34456.42</v>
      </c>
      <c r="K142" s="41">
        <v>723183</v>
      </c>
      <c r="L142" s="41">
        <v>6127</v>
      </c>
      <c r="M142" s="41">
        <v>729310</v>
      </c>
      <c r="N142" s="42"/>
    </row>
    <row r="143" spans="1:14" x14ac:dyDescent="0.15">
      <c r="A143" s="35" t="s">
        <v>229</v>
      </c>
      <c r="B143" s="47">
        <v>351</v>
      </c>
      <c r="C143" s="47" t="s">
        <v>230</v>
      </c>
      <c r="D143" s="36" t="s">
        <v>36</v>
      </c>
      <c r="E143" s="37">
        <v>205</v>
      </c>
      <c r="F143" s="36" t="s">
        <v>231</v>
      </c>
      <c r="G143" s="39">
        <v>4</v>
      </c>
      <c r="H143" s="47" t="s">
        <v>63</v>
      </c>
      <c r="I143" s="39">
        <v>5.75</v>
      </c>
      <c r="J143" s="41">
        <v>70594.7</v>
      </c>
      <c r="K143" s="41">
        <v>1481666</v>
      </c>
      <c r="L143" s="41">
        <v>11180</v>
      </c>
      <c r="M143" s="41">
        <v>1492846</v>
      </c>
      <c r="N143" s="42"/>
    </row>
    <row r="144" spans="1:14" x14ac:dyDescent="0.15">
      <c r="A144" s="35" t="s">
        <v>229</v>
      </c>
      <c r="B144" s="47">
        <v>351</v>
      </c>
      <c r="C144" s="47" t="s">
        <v>230</v>
      </c>
      <c r="D144" s="36" t="s">
        <v>36</v>
      </c>
      <c r="E144" s="37">
        <v>57</v>
      </c>
      <c r="F144" s="36" t="s">
        <v>232</v>
      </c>
      <c r="G144" s="39">
        <v>4</v>
      </c>
      <c r="H144" s="47" t="s">
        <v>63</v>
      </c>
      <c r="I144" s="39">
        <v>5.75</v>
      </c>
      <c r="J144" s="41">
        <v>19628.939999999999</v>
      </c>
      <c r="K144" s="41">
        <v>411979</v>
      </c>
      <c r="L144" s="41">
        <v>3108</v>
      </c>
      <c r="M144" s="41">
        <v>415087</v>
      </c>
      <c r="N144" s="42"/>
    </row>
    <row r="145" spans="1:14" x14ac:dyDescent="0.15">
      <c r="A145" s="35" t="s">
        <v>233</v>
      </c>
      <c r="B145" s="47">
        <v>351</v>
      </c>
      <c r="C145" s="47" t="s">
        <v>230</v>
      </c>
      <c r="D145" s="36" t="s">
        <v>36</v>
      </c>
      <c r="E145" s="37">
        <v>270</v>
      </c>
      <c r="F145" s="36" t="s">
        <v>234</v>
      </c>
      <c r="G145" s="39">
        <v>5.6</v>
      </c>
      <c r="H145" s="47" t="s">
        <v>63</v>
      </c>
      <c r="I145" s="39">
        <v>19.75</v>
      </c>
      <c r="J145" s="41">
        <v>291380.81</v>
      </c>
      <c r="K145" s="41">
        <v>6115600</v>
      </c>
      <c r="L145" s="41">
        <v>64203</v>
      </c>
      <c r="M145" s="41">
        <v>6179803</v>
      </c>
      <c r="N145" s="42"/>
    </row>
    <row r="146" spans="1:14" x14ac:dyDescent="0.15">
      <c r="A146" s="35" t="s">
        <v>235</v>
      </c>
      <c r="B146" s="47">
        <v>351</v>
      </c>
      <c r="C146" s="47" t="s">
        <v>230</v>
      </c>
      <c r="D146" s="36" t="s">
        <v>36</v>
      </c>
      <c r="E146" s="37">
        <v>69</v>
      </c>
      <c r="F146" s="36" t="s">
        <v>236</v>
      </c>
      <c r="G146" s="39">
        <v>5.6</v>
      </c>
      <c r="H146" s="47" t="s">
        <v>63</v>
      </c>
      <c r="I146" s="39">
        <v>19.75</v>
      </c>
      <c r="J146" s="41">
        <v>74464.22</v>
      </c>
      <c r="K146" s="41">
        <v>1562880</v>
      </c>
      <c r="L146" s="41">
        <v>16408</v>
      </c>
      <c r="M146" s="41">
        <v>1579288</v>
      </c>
      <c r="N146" s="42"/>
    </row>
    <row r="147" spans="1:14" x14ac:dyDescent="0.15">
      <c r="A147" s="35" t="s">
        <v>237</v>
      </c>
      <c r="B147" s="47">
        <v>351</v>
      </c>
      <c r="C147" s="47" t="s">
        <v>230</v>
      </c>
      <c r="D147" s="36" t="s">
        <v>36</v>
      </c>
      <c r="E147" s="37">
        <v>20</v>
      </c>
      <c r="F147" s="36" t="s">
        <v>238</v>
      </c>
      <c r="G147" s="39">
        <v>6</v>
      </c>
      <c r="H147" s="47" t="s">
        <v>63</v>
      </c>
      <c r="I147" s="39">
        <v>25.25</v>
      </c>
      <c r="J147" s="41">
        <v>24643.89</v>
      </c>
      <c r="K147" s="41">
        <v>517234</v>
      </c>
      <c r="L147" s="41">
        <v>5809</v>
      </c>
      <c r="M147" s="41">
        <v>523043</v>
      </c>
      <c r="N147" s="42"/>
    </row>
    <row r="148" spans="1:14" x14ac:dyDescent="0.15">
      <c r="A148" s="35" t="s">
        <v>233</v>
      </c>
      <c r="B148" s="47">
        <v>351</v>
      </c>
      <c r="C148" s="47" t="s">
        <v>230</v>
      </c>
      <c r="D148" s="36" t="s">
        <v>36</v>
      </c>
      <c r="E148" s="37">
        <v>46</v>
      </c>
      <c r="F148" s="36" t="s">
        <v>239</v>
      </c>
      <c r="G148" s="39">
        <v>4.5</v>
      </c>
      <c r="H148" s="47" t="s">
        <v>63</v>
      </c>
      <c r="I148" s="39">
        <v>25.75</v>
      </c>
      <c r="J148" s="41">
        <v>53858.95</v>
      </c>
      <c r="K148" s="41">
        <v>1130410</v>
      </c>
      <c r="L148" s="41">
        <v>9577</v>
      </c>
      <c r="M148" s="41">
        <v>1139987</v>
      </c>
      <c r="N148" s="42"/>
    </row>
    <row r="149" spans="1:14" x14ac:dyDescent="0.15">
      <c r="A149" s="35"/>
      <c r="B149" s="47"/>
      <c r="C149" s="47"/>
      <c r="D149" s="36"/>
      <c r="E149" s="37"/>
      <c r="F149" s="36"/>
      <c r="G149" s="39"/>
      <c r="H149" s="47"/>
      <c r="I149" s="39"/>
      <c r="J149" s="41"/>
      <c r="K149" s="41"/>
      <c r="L149" s="41"/>
      <c r="M149" s="41"/>
      <c r="N149" s="42"/>
    </row>
    <row r="150" spans="1:14" x14ac:dyDescent="0.15">
      <c r="A150" s="35" t="s">
        <v>94</v>
      </c>
      <c r="B150" s="47">
        <v>363</v>
      </c>
      <c r="C150" s="47" t="s">
        <v>240</v>
      </c>
      <c r="D150" s="36" t="s">
        <v>36</v>
      </c>
      <c r="E150" s="37">
        <v>400</v>
      </c>
      <c r="F150" s="36" t="s">
        <v>241</v>
      </c>
      <c r="G150" s="39">
        <v>5</v>
      </c>
      <c r="H150" s="47" t="s">
        <v>164</v>
      </c>
      <c r="I150" s="39">
        <v>17.5</v>
      </c>
      <c r="J150" s="41">
        <v>323363.53999999998</v>
      </c>
      <c r="K150" s="41">
        <v>6786864</v>
      </c>
      <c r="L150" s="41">
        <v>4608</v>
      </c>
      <c r="M150" s="41">
        <v>6791472</v>
      </c>
      <c r="N150" s="42"/>
    </row>
    <row r="151" spans="1:14" x14ac:dyDescent="0.15">
      <c r="A151" s="35" t="s">
        <v>94</v>
      </c>
      <c r="B151" s="47">
        <v>363</v>
      </c>
      <c r="C151" s="47" t="s">
        <v>240</v>
      </c>
      <c r="D151" s="36" t="s">
        <v>36</v>
      </c>
      <c r="E151" s="37">
        <v>96</v>
      </c>
      <c r="F151" s="36" t="s">
        <v>242</v>
      </c>
      <c r="G151" s="39">
        <v>5</v>
      </c>
      <c r="H151" s="47" t="s">
        <v>164</v>
      </c>
      <c r="I151" s="39">
        <v>17.5</v>
      </c>
      <c r="J151" s="41">
        <v>77607.25</v>
      </c>
      <c r="K151" s="41">
        <v>1628847</v>
      </c>
      <c r="L151" s="41">
        <v>1106</v>
      </c>
      <c r="M151" s="41">
        <v>1629953</v>
      </c>
      <c r="N151" s="42"/>
    </row>
    <row r="152" spans="1:14" x14ac:dyDescent="0.15">
      <c r="A152" s="35" t="s">
        <v>206</v>
      </c>
      <c r="B152" s="47">
        <v>363</v>
      </c>
      <c r="C152" s="47" t="s">
        <v>240</v>
      </c>
      <c r="D152" s="36" t="s">
        <v>36</v>
      </c>
      <c r="E152" s="48">
        <v>1E-3</v>
      </c>
      <c r="F152" s="36" t="s">
        <v>243</v>
      </c>
      <c r="G152" s="39">
        <v>0</v>
      </c>
      <c r="H152" s="47" t="s">
        <v>164</v>
      </c>
      <c r="I152" s="39">
        <v>17.5</v>
      </c>
      <c r="J152" s="41">
        <v>1</v>
      </c>
      <c r="K152" s="41">
        <v>21</v>
      </c>
      <c r="L152" s="41">
        <v>0</v>
      </c>
      <c r="M152" s="41">
        <v>21</v>
      </c>
      <c r="N152" s="42"/>
    </row>
    <row r="153" spans="1:14" x14ac:dyDescent="0.15">
      <c r="A153" s="35" t="s">
        <v>244</v>
      </c>
      <c r="B153" s="47">
        <v>365</v>
      </c>
      <c r="C153" s="47" t="s">
        <v>245</v>
      </c>
      <c r="D153" s="36" t="s">
        <v>187</v>
      </c>
      <c r="E153" s="37">
        <v>6350000</v>
      </c>
      <c r="F153" s="36" t="s">
        <v>111</v>
      </c>
      <c r="G153" s="39" t="s">
        <v>246</v>
      </c>
      <c r="H153" s="47" t="s">
        <v>164</v>
      </c>
      <c r="I153" s="39">
        <v>6</v>
      </c>
      <c r="J153" s="41">
        <v>6350000000</v>
      </c>
      <c r="K153" s="41">
        <v>6350000</v>
      </c>
      <c r="L153" s="41">
        <v>130372</v>
      </c>
      <c r="M153" s="41">
        <v>6480372</v>
      </c>
      <c r="N153" s="42"/>
    </row>
    <row r="154" spans="1:14" x14ac:dyDescent="0.15">
      <c r="A154" s="35" t="s">
        <v>247</v>
      </c>
      <c r="B154" s="47">
        <v>365</v>
      </c>
      <c r="C154" s="47" t="s">
        <v>245</v>
      </c>
      <c r="D154" s="36" t="s">
        <v>187</v>
      </c>
      <c r="E154" s="37">
        <v>50</v>
      </c>
      <c r="F154" s="36" t="s">
        <v>113</v>
      </c>
      <c r="G154" s="39" t="s">
        <v>246</v>
      </c>
      <c r="H154" s="47" t="s">
        <v>164</v>
      </c>
      <c r="I154" s="39">
        <v>6.25</v>
      </c>
      <c r="J154" s="41">
        <v>69112</v>
      </c>
      <c r="K154" s="41">
        <v>69</v>
      </c>
      <c r="L154" s="41">
        <v>2</v>
      </c>
      <c r="M154" s="41">
        <v>71</v>
      </c>
      <c r="N154" s="42"/>
    </row>
    <row r="155" spans="1:14" x14ac:dyDescent="0.15">
      <c r="A155" s="35" t="s">
        <v>60</v>
      </c>
      <c r="B155" s="47">
        <v>367</v>
      </c>
      <c r="C155" s="47" t="s">
        <v>248</v>
      </c>
      <c r="D155" s="36" t="s">
        <v>36</v>
      </c>
      <c r="E155" s="37">
        <v>321.5</v>
      </c>
      <c r="F155" s="36" t="s">
        <v>249</v>
      </c>
      <c r="G155" s="39">
        <v>5.5</v>
      </c>
      <c r="H155" s="47" t="s">
        <v>63</v>
      </c>
      <c r="I155" s="39">
        <v>19</v>
      </c>
      <c r="J155" s="41">
        <v>243615</v>
      </c>
      <c r="K155" s="41">
        <v>5113074</v>
      </c>
      <c r="L155" s="41">
        <v>68900</v>
      </c>
      <c r="M155" s="41">
        <v>5181974</v>
      </c>
      <c r="N155" s="42"/>
    </row>
    <row r="156" spans="1:14" x14ac:dyDescent="0.15">
      <c r="A156" s="35" t="s">
        <v>60</v>
      </c>
      <c r="B156" s="47">
        <v>367</v>
      </c>
      <c r="C156" s="47" t="s">
        <v>248</v>
      </c>
      <c r="D156" s="36" t="s">
        <v>36</v>
      </c>
      <c r="E156" s="37">
        <v>452.5</v>
      </c>
      <c r="F156" s="36" t="s">
        <v>250</v>
      </c>
      <c r="G156" s="39">
        <v>5.9</v>
      </c>
      <c r="H156" s="47" t="s">
        <v>63</v>
      </c>
      <c r="I156" s="39">
        <v>21.5</v>
      </c>
      <c r="J156" s="41">
        <v>396720</v>
      </c>
      <c r="K156" s="41">
        <v>8326494</v>
      </c>
      <c r="L156" s="41">
        <v>120189</v>
      </c>
      <c r="M156" s="41">
        <v>8446683</v>
      </c>
      <c r="N156" s="42"/>
    </row>
    <row r="157" spans="1:14" x14ac:dyDescent="0.15">
      <c r="A157" s="35" t="s">
        <v>64</v>
      </c>
      <c r="B157" s="47">
        <v>367</v>
      </c>
      <c r="C157" s="47" t="s">
        <v>248</v>
      </c>
      <c r="D157" s="36" t="s">
        <v>36</v>
      </c>
      <c r="E157" s="37">
        <v>31</v>
      </c>
      <c r="F157" s="36" t="s">
        <v>251</v>
      </c>
      <c r="G157" s="39">
        <v>6.3</v>
      </c>
      <c r="H157" s="47" t="s">
        <v>63</v>
      </c>
      <c r="I157" s="39">
        <v>21.5</v>
      </c>
      <c r="J157" s="41">
        <v>40191</v>
      </c>
      <c r="K157" s="41">
        <v>843542</v>
      </c>
      <c r="L157" s="41">
        <v>12983</v>
      </c>
      <c r="M157" s="41">
        <v>856525</v>
      </c>
      <c r="N157" s="42"/>
    </row>
    <row r="158" spans="1:14" x14ac:dyDescent="0.15">
      <c r="A158" s="35" t="s">
        <v>64</v>
      </c>
      <c r="B158" s="47">
        <v>367</v>
      </c>
      <c r="C158" s="47" t="s">
        <v>248</v>
      </c>
      <c r="D158" s="36" t="s">
        <v>36</v>
      </c>
      <c r="E158" s="37">
        <v>51.8</v>
      </c>
      <c r="F158" s="36" t="s">
        <v>252</v>
      </c>
      <c r="G158" s="39">
        <v>6.3</v>
      </c>
      <c r="H158" s="47" t="s">
        <v>63</v>
      </c>
      <c r="I158" s="39">
        <v>21.5</v>
      </c>
      <c r="J158" s="41">
        <v>67158</v>
      </c>
      <c r="K158" s="41">
        <v>1409535</v>
      </c>
      <c r="L158" s="41">
        <v>21694</v>
      </c>
      <c r="M158" s="41">
        <v>1431229</v>
      </c>
      <c r="N158" s="42"/>
    </row>
    <row r="159" spans="1:14" x14ac:dyDescent="0.15">
      <c r="A159" s="35"/>
      <c r="B159" s="47"/>
      <c r="C159" s="47"/>
      <c r="D159" s="36"/>
      <c r="E159" s="37"/>
      <c r="F159" s="36"/>
      <c r="G159" s="39"/>
      <c r="H159" s="47"/>
      <c r="I159" s="39"/>
      <c r="J159" s="41"/>
      <c r="K159" s="41"/>
      <c r="L159" s="41"/>
      <c r="M159" s="41"/>
      <c r="N159" s="42"/>
    </row>
    <row r="160" spans="1:14" x14ac:dyDescent="0.15">
      <c r="A160" s="35" t="s">
        <v>768</v>
      </c>
      <c r="B160" s="47">
        <v>373</v>
      </c>
      <c r="C160" s="47" t="s">
        <v>257</v>
      </c>
      <c r="D160" s="36" t="s">
        <v>187</v>
      </c>
      <c r="E160" s="37">
        <v>8400000</v>
      </c>
      <c r="F160" s="36" t="s">
        <v>258</v>
      </c>
      <c r="G160" s="39">
        <v>6</v>
      </c>
      <c r="H160" s="47" t="s">
        <v>164</v>
      </c>
      <c r="I160" s="39">
        <v>6</v>
      </c>
      <c r="J160" s="41">
        <v>8400000000</v>
      </c>
      <c r="K160" s="41">
        <v>8400000</v>
      </c>
      <c r="L160" s="41">
        <v>20418</v>
      </c>
      <c r="M160" s="41">
        <v>8420418</v>
      </c>
      <c r="N160" s="51"/>
    </row>
    <row r="161" spans="1:14" x14ac:dyDescent="0.15">
      <c r="A161" s="35" t="s">
        <v>769</v>
      </c>
      <c r="B161" s="47">
        <v>373</v>
      </c>
      <c r="C161" s="47" t="s">
        <v>257</v>
      </c>
      <c r="D161" s="36" t="s">
        <v>187</v>
      </c>
      <c r="E161" s="37">
        <v>3100000</v>
      </c>
      <c r="F161" s="36" t="s">
        <v>260</v>
      </c>
      <c r="G161" s="39">
        <v>6.5</v>
      </c>
      <c r="H161" s="47" t="s">
        <v>164</v>
      </c>
      <c r="I161" s="39">
        <v>6.25</v>
      </c>
      <c r="J161" s="41">
        <v>3100000000</v>
      </c>
      <c r="K161" s="41">
        <v>3100000</v>
      </c>
      <c r="L161" s="41">
        <v>898524</v>
      </c>
      <c r="M161" s="41">
        <v>3998524</v>
      </c>
      <c r="N161" s="42"/>
    </row>
    <row r="162" spans="1:14" x14ac:dyDescent="0.15">
      <c r="A162" s="35" t="s">
        <v>261</v>
      </c>
      <c r="B162" s="47">
        <v>379</v>
      </c>
      <c r="C162" s="47" t="s">
        <v>262</v>
      </c>
      <c r="D162" s="36" t="s">
        <v>36</v>
      </c>
      <c r="E162" s="37">
        <v>1148</v>
      </c>
      <c r="F162" s="36" t="s">
        <v>173</v>
      </c>
      <c r="G162" s="39">
        <v>5.2</v>
      </c>
      <c r="H162" s="47" t="s">
        <v>116</v>
      </c>
      <c r="I162" s="39">
        <v>11.5</v>
      </c>
      <c r="J162" s="41"/>
      <c r="K162" s="41"/>
      <c r="L162" s="41"/>
      <c r="M162" s="41"/>
      <c r="N162" s="42"/>
    </row>
    <row r="163" spans="1:14" x14ac:dyDescent="0.15">
      <c r="A163" s="35" t="s">
        <v>261</v>
      </c>
      <c r="B163" s="47">
        <v>379</v>
      </c>
      <c r="C163" s="47" t="s">
        <v>262</v>
      </c>
      <c r="D163" s="36" t="s">
        <v>36</v>
      </c>
      <c r="E163" s="48">
        <v>1E-3</v>
      </c>
      <c r="F163" s="36" t="s">
        <v>263</v>
      </c>
      <c r="G163" s="39">
        <v>0</v>
      </c>
      <c r="H163" s="36" t="s">
        <v>116</v>
      </c>
      <c r="I163" s="39">
        <v>11.5</v>
      </c>
      <c r="J163" s="41"/>
      <c r="K163" s="41"/>
      <c r="L163" s="41"/>
      <c r="M163" s="41"/>
      <c r="N163" s="42"/>
    </row>
    <row r="164" spans="1:14" x14ac:dyDescent="0.15">
      <c r="A164" s="35" t="s">
        <v>165</v>
      </c>
      <c r="B164" s="47">
        <v>383</v>
      </c>
      <c r="C164" s="47" t="s">
        <v>220</v>
      </c>
      <c r="D164" s="36" t="s">
        <v>36</v>
      </c>
      <c r="E164" s="37">
        <v>1250</v>
      </c>
      <c r="F164" s="36" t="s">
        <v>105</v>
      </c>
      <c r="G164" s="39">
        <v>4.5</v>
      </c>
      <c r="H164" s="47" t="s">
        <v>55</v>
      </c>
      <c r="I164" s="39">
        <v>22</v>
      </c>
      <c r="J164" s="41">
        <v>628074</v>
      </c>
      <c r="K164" s="41">
        <v>13182231</v>
      </c>
      <c r="L164" s="41">
        <v>12224</v>
      </c>
      <c r="M164" s="41">
        <v>13194455</v>
      </c>
      <c r="N164" s="42"/>
    </row>
    <row r="165" spans="1:14" x14ac:dyDescent="0.15">
      <c r="A165" s="35" t="s">
        <v>169</v>
      </c>
      <c r="B165" s="47">
        <v>383</v>
      </c>
      <c r="C165" s="47" t="s">
        <v>220</v>
      </c>
      <c r="D165" s="36" t="s">
        <v>36</v>
      </c>
      <c r="E165" s="48">
        <v>161</v>
      </c>
      <c r="F165" s="36" t="s">
        <v>56</v>
      </c>
      <c r="G165" s="39">
        <v>6</v>
      </c>
      <c r="H165" s="47" t="s">
        <v>55</v>
      </c>
      <c r="I165" s="39">
        <v>22</v>
      </c>
      <c r="J165" s="41">
        <v>198384</v>
      </c>
      <c r="K165" s="41">
        <v>4163751</v>
      </c>
      <c r="L165" s="41">
        <v>73914</v>
      </c>
      <c r="M165" s="41">
        <v>4237665</v>
      </c>
      <c r="N165" s="42"/>
    </row>
    <row r="166" spans="1:14" x14ac:dyDescent="0.15">
      <c r="A166" s="35" t="s">
        <v>67</v>
      </c>
      <c r="B166" s="47">
        <v>392</v>
      </c>
      <c r="C166" s="47" t="s">
        <v>264</v>
      </c>
      <c r="D166" s="36" t="s">
        <v>36</v>
      </c>
      <c r="E166" s="37">
        <v>240</v>
      </c>
      <c r="F166" s="36" t="s">
        <v>254</v>
      </c>
      <c r="G166" s="39">
        <v>3.5</v>
      </c>
      <c r="H166" s="47" t="s">
        <v>55</v>
      </c>
      <c r="I166" s="39">
        <v>7</v>
      </c>
      <c r="J166" s="41">
        <v>114274.32</v>
      </c>
      <c r="K166" s="41">
        <v>2398428</v>
      </c>
      <c r="L166" s="41">
        <v>6602</v>
      </c>
      <c r="M166" s="41">
        <v>2405030</v>
      </c>
      <c r="N166" s="42"/>
    </row>
    <row r="167" spans="1:14" x14ac:dyDescent="0.15">
      <c r="A167" s="35" t="s">
        <v>265</v>
      </c>
      <c r="B167" s="47">
        <v>392</v>
      </c>
      <c r="C167" s="47" t="s">
        <v>264</v>
      </c>
      <c r="D167" s="36" t="s">
        <v>36</v>
      </c>
      <c r="E167" s="37">
        <v>245</v>
      </c>
      <c r="F167" s="36" t="s">
        <v>251</v>
      </c>
      <c r="G167" s="39">
        <v>4.5</v>
      </c>
      <c r="H167" s="47" t="s">
        <v>55</v>
      </c>
      <c r="I167" s="39">
        <v>11</v>
      </c>
      <c r="J167" s="41">
        <v>132744.12</v>
      </c>
      <c r="K167" s="41">
        <v>2786079</v>
      </c>
      <c r="L167" s="41">
        <v>0</v>
      </c>
      <c r="M167" s="41">
        <v>2786079</v>
      </c>
      <c r="N167" s="42"/>
    </row>
    <row r="168" spans="1:14" x14ac:dyDescent="0.15">
      <c r="A168" s="35" t="s">
        <v>265</v>
      </c>
      <c r="B168" s="47">
        <v>392</v>
      </c>
      <c r="C168" s="47" t="s">
        <v>264</v>
      </c>
      <c r="D168" s="36" t="s">
        <v>36</v>
      </c>
      <c r="E168" s="52" t="s">
        <v>266</v>
      </c>
      <c r="F168" s="36" t="s">
        <v>267</v>
      </c>
      <c r="G168" s="39">
        <v>4.5</v>
      </c>
      <c r="H168" s="47" t="s">
        <v>55</v>
      </c>
      <c r="I168" s="39">
        <v>11</v>
      </c>
      <c r="J168" s="41">
        <v>216.04</v>
      </c>
      <c r="K168" s="41">
        <v>4534</v>
      </c>
      <c r="L168" s="41">
        <v>0</v>
      </c>
      <c r="M168" s="41">
        <v>4534</v>
      </c>
      <c r="N168" s="42"/>
    </row>
    <row r="169" spans="1:14" x14ac:dyDescent="0.15">
      <c r="A169" s="35" t="s">
        <v>265</v>
      </c>
      <c r="B169" s="47">
        <v>392</v>
      </c>
      <c r="C169" s="47" t="s">
        <v>264</v>
      </c>
      <c r="D169" s="36" t="s">
        <v>36</v>
      </c>
      <c r="E169" s="52" t="s">
        <v>266</v>
      </c>
      <c r="F169" s="36" t="s">
        <v>268</v>
      </c>
      <c r="G169" s="39">
        <v>5</v>
      </c>
      <c r="H169" s="47" t="s">
        <v>55</v>
      </c>
      <c r="I169" s="39">
        <v>11.5</v>
      </c>
      <c r="J169" s="41">
        <v>164516.32999999999</v>
      </c>
      <c r="K169" s="41">
        <v>3452925</v>
      </c>
      <c r="L169" s="41">
        <v>0</v>
      </c>
      <c r="M169" s="41">
        <v>3452925</v>
      </c>
      <c r="N169" s="42"/>
    </row>
    <row r="171" spans="1:14" x14ac:dyDescent="0.15">
      <c r="A171" s="35" t="s">
        <v>147</v>
      </c>
      <c r="B171" s="47">
        <v>405</v>
      </c>
      <c r="C171" s="47" t="s">
        <v>269</v>
      </c>
      <c r="D171" s="36" t="s">
        <v>36</v>
      </c>
      <c r="E171" s="37">
        <v>680</v>
      </c>
      <c r="F171" s="36" t="s">
        <v>270</v>
      </c>
      <c r="G171" s="39">
        <v>6.4107000000000003</v>
      </c>
      <c r="H171" s="47" t="s">
        <v>38</v>
      </c>
      <c r="I171" s="39">
        <v>25</v>
      </c>
      <c r="J171" s="41">
        <v>0</v>
      </c>
      <c r="K171" s="41">
        <v>0</v>
      </c>
      <c r="L171" s="41"/>
      <c r="M171" s="41"/>
      <c r="N171" s="42"/>
    </row>
    <row r="172" spans="1:14" x14ac:dyDescent="0.15">
      <c r="A172" s="35" t="s">
        <v>271</v>
      </c>
      <c r="B172" s="47">
        <v>412</v>
      </c>
      <c r="C172" s="47" t="s">
        <v>272</v>
      </c>
      <c r="D172" s="36" t="s">
        <v>187</v>
      </c>
      <c r="E172" s="50">
        <v>50000000</v>
      </c>
      <c r="F172" s="36" t="s">
        <v>273</v>
      </c>
      <c r="G172" s="39">
        <v>5</v>
      </c>
      <c r="H172" s="47" t="s">
        <v>164</v>
      </c>
      <c r="I172" s="39">
        <v>7</v>
      </c>
      <c r="J172" s="41">
        <v>50000000000</v>
      </c>
      <c r="K172" s="41">
        <v>50000000</v>
      </c>
      <c r="L172" s="41">
        <v>195546</v>
      </c>
      <c r="M172" s="41">
        <v>50195546</v>
      </c>
      <c r="N172" s="42"/>
    </row>
    <row r="173" spans="1:14" x14ac:dyDescent="0.15">
      <c r="A173" s="35" t="s">
        <v>271</v>
      </c>
      <c r="B173" s="47">
        <v>412</v>
      </c>
      <c r="C173" s="47" t="s">
        <v>272</v>
      </c>
      <c r="D173" s="36" t="s">
        <v>187</v>
      </c>
      <c r="E173" s="50">
        <v>30000000</v>
      </c>
      <c r="F173" s="36" t="s">
        <v>274</v>
      </c>
      <c r="G173" s="39">
        <v>0</v>
      </c>
      <c r="H173" s="47" t="s">
        <v>164</v>
      </c>
      <c r="I173" s="39">
        <v>7.25</v>
      </c>
      <c r="J173" s="41">
        <v>23100000000</v>
      </c>
      <c r="K173" s="41">
        <v>23100000</v>
      </c>
      <c r="L173" s="41">
        <v>0</v>
      </c>
      <c r="M173" s="41">
        <v>23100000</v>
      </c>
      <c r="N173" s="42"/>
    </row>
    <row r="174" spans="1:14" x14ac:dyDescent="0.15">
      <c r="A174" s="35" t="s">
        <v>244</v>
      </c>
      <c r="B174" s="47">
        <v>414</v>
      </c>
      <c r="C174" s="47" t="s">
        <v>275</v>
      </c>
      <c r="D174" s="36" t="s">
        <v>187</v>
      </c>
      <c r="E174" s="50">
        <v>36000000</v>
      </c>
      <c r="F174" s="36" t="s">
        <v>276</v>
      </c>
      <c r="G174" s="39">
        <v>5.5</v>
      </c>
      <c r="H174" s="47" t="s">
        <v>164</v>
      </c>
      <c r="I174" s="39">
        <v>6</v>
      </c>
      <c r="J174" s="41">
        <v>14597767080</v>
      </c>
      <c r="K174" s="41">
        <v>14597767</v>
      </c>
      <c r="L174" s="41">
        <v>65569</v>
      </c>
      <c r="M174" s="41">
        <v>14663336</v>
      </c>
      <c r="N174" s="42"/>
    </row>
    <row r="175" spans="1:14" x14ac:dyDescent="0.15">
      <c r="A175" s="35" t="s">
        <v>247</v>
      </c>
      <c r="B175" s="47">
        <v>414</v>
      </c>
      <c r="C175" s="47" t="s">
        <v>275</v>
      </c>
      <c r="D175" s="36" t="s">
        <v>187</v>
      </c>
      <c r="E175" s="50">
        <v>2500000</v>
      </c>
      <c r="F175" s="36" t="s">
        <v>277</v>
      </c>
      <c r="G175" s="39">
        <v>10</v>
      </c>
      <c r="H175" s="47" t="s">
        <v>164</v>
      </c>
      <c r="I175" s="39">
        <v>6.25</v>
      </c>
      <c r="J175" s="41">
        <v>3489911475</v>
      </c>
      <c r="K175" s="41">
        <v>3489911</v>
      </c>
      <c r="L175" s="41">
        <v>26508</v>
      </c>
      <c r="M175" s="41">
        <v>3516419</v>
      </c>
      <c r="N175" s="42"/>
    </row>
    <row r="176" spans="1:14" x14ac:dyDescent="0.15">
      <c r="A176" s="35" t="s">
        <v>60</v>
      </c>
      <c r="B176" s="47">
        <v>420</v>
      </c>
      <c r="C176" s="47" t="s">
        <v>278</v>
      </c>
      <c r="D176" s="36" t="s">
        <v>36</v>
      </c>
      <c r="E176" s="37">
        <v>507</v>
      </c>
      <c r="F176" s="36" t="s">
        <v>273</v>
      </c>
      <c r="G176" s="39">
        <v>4.5</v>
      </c>
      <c r="H176" s="47" t="s">
        <v>38</v>
      </c>
      <c r="I176" s="39">
        <v>19.5</v>
      </c>
      <c r="J176" s="41">
        <v>385780</v>
      </c>
      <c r="K176" s="41">
        <v>8096882</v>
      </c>
      <c r="L176" s="41">
        <v>89592</v>
      </c>
      <c r="M176" s="41">
        <v>8186474</v>
      </c>
      <c r="N176" s="42"/>
    </row>
    <row r="177" spans="1:14" x14ac:dyDescent="0.15">
      <c r="A177" s="35" t="s">
        <v>60</v>
      </c>
      <c r="B177" s="47">
        <v>420</v>
      </c>
      <c r="C177" s="47" t="s">
        <v>278</v>
      </c>
      <c r="D177" s="36" t="s">
        <v>36</v>
      </c>
      <c r="E177" s="37">
        <v>91</v>
      </c>
      <c r="F177" s="36" t="s">
        <v>274</v>
      </c>
      <c r="G177" s="39">
        <v>4.5</v>
      </c>
      <c r="H177" s="47" t="s">
        <v>38</v>
      </c>
      <c r="I177" s="39">
        <v>19.5</v>
      </c>
      <c r="J177" s="41">
        <v>80703</v>
      </c>
      <c r="K177" s="41">
        <v>1693822</v>
      </c>
      <c r="L177" s="41">
        <v>18742</v>
      </c>
      <c r="M177" s="41">
        <v>1712564</v>
      </c>
      <c r="N177" s="42"/>
    </row>
    <row r="178" spans="1:14" x14ac:dyDescent="0.15">
      <c r="A178" s="35" t="s">
        <v>64</v>
      </c>
      <c r="B178" s="47">
        <v>420</v>
      </c>
      <c r="C178" s="47" t="s">
        <v>278</v>
      </c>
      <c r="D178" s="36" t="s">
        <v>36</v>
      </c>
      <c r="E178" s="37">
        <v>32</v>
      </c>
      <c r="F178" s="36" t="s">
        <v>279</v>
      </c>
      <c r="G178" s="39">
        <v>4.5</v>
      </c>
      <c r="H178" s="47" t="s">
        <v>38</v>
      </c>
      <c r="I178" s="39">
        <v>19.5</v>
      </c>
      <c r="J178" s="41">
        <v>36921</v>
      </c>
      <c r="K178" s="41">
        <v>774911</v>
      </c>
      <c r="L178" s="41">
        <v>8574</v>
      </c>
      <c r="M178" s="41">
        <v>783485</v>
      </c>
      <c r="N178" s="42"/>
    </row>
    <row r="179" spans="1:14" x14ac:dyDescent="0.15">
      <c r="A179" s="35" t="s">
        <v>64</v>
      </c>
      <c r="B179" s="47">
        <v>420</v>
      </c>
      <c r="C179" s="47" t="s">
        <v>278</v>
      </c>
      <c r="D179" s="36" t="s">
        <v>36</v>
      </c>
      <c r="E179" s="37">
        <v>28</v>
      </c>
      <c r="F179" s="36" t="s">
        <v>280</v>
      </c>
      <c r="G179" s="39">
        <v>4.5</v>
      </c>
      <c r="H179" s="47" t="s">
        <v>38</v>
      </c>
      <c r="I179" s="39">
        <v>19.5</v>
      </c>
      <c r="J179" s="41">
        <v>32306</v>
      </c>
      <c r="K179" s="41">
        <v>678049</v>
      </c>
      <c r="L179" s="41">
        <v>7503</v>
      </c>
      <c r="M179" s="41">
        <v>685552</v>
      </c>
      <c r="N179" s="42"/>
    </row>
    <row r="180" spans="1:14" x14ac:dyDescent="0.15">
      <c r="A180" s="35" t="s">
        <v>64</v>
      </c>
      <c r="B180" s="47">
        <v>420</v>
      </c>
      <c r="C180" s="47" t="s">
        <v>278</v>
      </c>
      <c r="D180" s="36" t="s">
        <v>36</v>
      </c>
      <c r="E180" s="37">
        <v>25</v>
      </c>
      <c r="F180" s="36" t="s">
        <v>281</v>
      </c>
      <c r="G180" s="39">
        <v>4.5</v>
      </c>
      <c r="H180" s="47" t="s">
        <v>38</v>
      </c>
      <c r="I180" s="39">
        <v>19.5</v>
      </c>
      <c r="J180" s="41">
        <v>28845</v>
      </c>
      <c r="K180" s="41">
        <v>605409</v>
      </c>
      <c r="L180" s="41">
        <v>6698</v>
      </c>
      <c r="M180" s="41">
        <v>612107</v>
      </c>
      <c r="N180" s="42"/>
    </row>
    <row r="181" spans="1:14" x14ac:dyDescent="0.15">
      <c r="A181" s="35"/>
      <c r="B181" s="47"/>
      <c r="C181" s="47"/>
      <c r="D181" s="36"/>
      <c r="E181" s="37"/>
      <c r="F181" s="36"/>
      <c r="G181" s="39"/>
      <c r="H181" s="47"/>
      <c r="I181" s="39"/>
      <c r="J181" s="41"/>
      <c r="K181" s="41"/>
      <c r="L181" s="41"/>
      <c r="M181" s="41"/>
      <c r="N181" s="42"/>
    </row>
    <row r="182" spans="1:14" x14ac:dyDescent="0.15">
      <c r="A182" s="35" t="s">
        <v>131</v>
      </c>
      <c r="B182" s="47">
        <v>424</v>
      </c>
      <c r="C182" s="47" t="s">
        <v>282</v>
      </c>
      <c r="D182" s="36" t="s">
        <v>36</v>
      </c>
      <c r="E182" s="37">
        <v>893.5</v>
      </c>
      <c r="F182" s="36" t="s">
        <v>283</v>
      </c>
      <c r="G182" s="39">
        <v>1.51</v>
      </c>
      <c r="H182" s="36" t="s">
        <v>102</v>
      </c>
      <c r="I182" s="39">
        <v>1.04</v>
      </c>
      <c r="J182" s="41">
        <v>0</v>
      </c>
      <c r="K182" s="41">
        <v>0</v>
      </c>
      <c r="L182" s="41"/>
      <c r="M182" s="41"/>
      <c r="N182" s="42"/>
    </row>
    <row r="183" spans="1:14" x14ac:dyDescent="0.15">
      <c r="A183" s="35" t="s">
        <v>131</v>
      </c>
      <c r="B183" s="47">
        <v>424</v>
      </c>
      <c r="C183" s="47" t="s">
        <v>282</v>
      </c>
      <c r="D183" s="36" t="s">
        <v>36</v>
      </c>
      <c r="E183" s="37">
        <v>638.5</v>
      </c>
      <c r="F183" s="36" t="s">
        <v>284</v>
      </c>
      <c r="G183" s="39">
        <v>1.61</v>
      </c>
      <c r="H183" s="36" t="s">
        <v>102</v>
      </c>
      <c r="I183" s="39">
        <v>1.1399999999999999</v>
      </c>
      <c r="J183" s="41">
        <v>0</v>
      </c>
      <c r="K183" s="41">
        <v>0</v>
      </c>
      <c r="L183" s="41"/>
      <c r="M183" s="41"/>
      <c r="N183" s="42"/>
    </row>
    <row r="184" spans="1:14" x14ac:dyDescent="0.15">
      <c r="A184" s="35" t="s">
        <v>131</v>
      </c>
      <c r="B184" s="47">
        <v>424</v>
      </c>
      <c r="C184" s="47" t="s">
        <v>282</v>
      </c>
      <c r="D184" s="36" t="s">
        <v>36</v>
      </c>
      <c r="E184" s="37">
        <v>618</v>
      </c>
      <c r="F184" s="36" t="s">
        <v>285</v>
      </c>
      <c r="G184" s="39">
        <v>2.41</v>
      </c>
      <c r="H184" s="36" t="s">
        <v>102</v>
      </c>
      <c r="I184" s="39">
        <v>2.15</v>
      </c>
      <c r="J184" s="41">
        <v>0</v>
      </c>
      <c r="K184" s="41">
        <v>0</v>
      </c>
      <c r="L184" s="41"/>
      <c r="M184" s="41"/>
      <c r="N184" s="42"/>
    </row>
    <row r="185" spans="1:14" x14ac:dyDescent="0.15">
      <c r="A185" s="35" t="s">
        <v>131</v>
      </c>
      <c r="B185" s="47">
        <v>424</v>
      </c>
      <c r="C185" s="47" t="s">
        <v>282</v>
      </c>
      <c r="D185" s="36" t="s">
        <v>36</v>
      </c>
      <c r="E185" s="37">
        <v>821</v>
      </c>
      <c r="F185" s="36" t="s">
        <v>286</v>
      </c>
      <c r="G185" s="39">
        <v>2.72</v>
      </c>
      <c r="H185" s="36" t="s">
        <v>102</v>
      </c>
      <c r="I185" s="39">
        <v>3.07</v>
      </c>
      <c r="J185" s="41">
        <v>0</v>
      </c>
      <c r="K185" s="41">
        <v>0</v>
      </c>
      <c r="L185" s="41"/>
      <c r="M185" s="41"/>
      <c r="N185" s="42"/>
    </row>
    <row r="186" spans="1:14" x14ac:dyDescent="0.15">
      <c r="A186" s="35" t="s">
        <v>131</v>
      </c>
      <c r="B186" s="47">
        <v>424</v>
      </c>
      <c r="C186" s="47" t="s">
        <v>282</v>
      </c>
      <c r="D186" s="36" t="s">
        <v>36</v>
      </c>
      <c r="E186" s="37">
        <v>789.5</v>
      </c>
      <c r="F186" s="36" t="s">
        <v>287</v>
      </c>
      <c r="G186" s="39">
        <v>3.02</v>
      </c>
      <c r="H186" s="36" t="s">
        <v>102</v>
      </c>
      <c r="I186" s="39">
        <v>4.08</v>
      </c>
      <c r="J186" s="41">
        <v>789500</v>
      </c>
      <c r="K186" s="41">
        <v>16570294</v>
      </c>
      <c r="L186" s="41">
        <v>1679238</v>
      </c>
      <c r="M186" s="41">
        <v>18249532</v>
      </c>
      <c r="N186" s="42"/>
    </row>
    <row r="187" spans="1:14" x14ac:dyDescent="0.15">
      <c r="A187" s="35" t="s">
        <v>131</v>
      </c>
      <c r="B187" s="47">
        <v>424</v>
      </c>
      <c r="C187" s="47" t="s">
        <v>282</v>
      </c>
      <c r="D187" s="36" t="s">
        <v>36</v>
      </c>
      <c r="E187" s="37">
        <v>764</v>
      </c>
      <c r="F187" s="36" t="s">
        <v>288</v>
      </c>
      <c r="G187" s="39">
        <v>3.07</v>
      </c>
      <c r="H187" s="36" t="s">
        <v>102</v>
      </c>
      <c r="I187" s="39">
        <v>5.09</v>
      </c>
      <c r="J187" s="41">
        <v>764000</v>
      </c>
      <c r="K187" s="41">
        <v>16035092</v>
      </c>
      <c r="L187" s="41">
        <v>1653220</v>
      </c>
      <c r="M187" s="41">
        <v>17688312</v>
      </c>
      <c r="N187" s="42"/>
    </row>
    <row r="188" spans="1:14" x14ac:dyDescent="0.15">
      <c r="A188" s="35" t="s">
        <v>131</v>
      </c>
      <c r="B188" s="47">
        <v>424</v>
      </c>
      <c r="C188" s="47" t="s">
        <v>282</v>
      </c>
      <c r="D188" s="36" t="s">
        <v>36</v>
      </c>
      <c r="E188" s="37">
        <v>738.5</v>
      </c>
      <c r="F188" s="36" t="s">
        <v>289</v>
      </c>
      <c r="G188" s="39">
        <v>3.12</v>
      </c>
      <c r="H188" s="36" t="s">
        <v>102</v>
      </c>
      <c r="I188" s="39">
        <v>6.11</v>
      </c>
      <c r="J188" s="41">
        <v>738500</v>
      </c>
      <c r="K188" s="41">
        <v>15499889</v>
      </c>
      <c r="L188" s="41">
        <v>1625356</v>
      </c>
      <c r="M188" s="41">
        <v>17125245</v>
      </c>
      <c r="N188" s="42"/>
    </row>
    <row r="189" spans="1:14" x14ac:dyDescent="0.15">
      <c r="A189" s="35" t="s">
        <v>131</v>
      </c>
      <c r="B189" s="47">
        <v>424</v>
      </c>
      <c r="C189" s="47" t="s">
        <v>282</v>
      </c>
      <c r="D189" s="36" t="s">
        <v>36</v>
      </c>
      <c r="E189" s="37">
        <v>708</v>
      </c>
      <c r="F189" s="36" t="s">
        <v>290</v>
      </c>
      <c r="G189" s="39">
        <v>3.17</v>
      </c>
      <c r="H189" s="36" t="s">
        <v>102</v>
      </c>
      <c r="I189" s="39">
        <v>7.13</v>
      </c>
      <c r="J189" s="41">
        <v>708000</v>
      </c>
      <c r="K189" s="41">
        <v>14859745</v>
      </c>
      <c r="L189" s="41">
        <v>1584451</v>
      </c>
      <c r="M189" s="41">
        <v>16444196</v>
      </c>
      <c r="N189" s="42"/>
    </row>
    <row r="190" spans="1:14" x14ac:dyDescent="0.15">
      <c r="A190" s="35" t="s">
        <v>131</v>
      </c>
      <c r="B190" s="47">
        <v>424</v>
      </c>
      <c r="C190" s="47" t="s">
        <v>282</v>
      </c>
      <c r="D190" s="36" t="s">
        <v>36</v>
      </c>
      <c r="E190" s="48">
        <v>1E-3</v>
      </c>
      <c r="F190" s="36" t="s">
        <v>291</v>
      </c>
      <c r="G190" s="39">
        <v>0</v>
      </c>
      <c r="H190" s="36" t="s">
        <v>102</v>
      </c>
      <c r="I190" s="39">
        <v>7.13</v>
      </c>
      <c r="J190" s="41">
        <v>1</v>
      </c>
      <c r="K190" s="41">
        <v>21</v>
      </c>
      <c r="L190" s="41">
        <v>0</v>
      </c>
      <c r="M190" s="41">
        <v>21</v>
      </c>
      <c r="N190" s="42"/>
    </row>
    <row r="191" spans="1:14" x14ac:dyDescent="0.15">
      <c r="A191" s="35"/>
      <c r="B191" s="47"/>
      <c r="C191" s="47"/>
      <c r="D191" s="36"/>
      <c r="E191" s="37"/>
      <c r="F191" s="36"/>
      <c r="G191" s="39"/>
      <c r="H191" s="47"/>
      <c r="I191" s="39"/>
      <c r="J191" s="41"/>
      <c r="K191" s="41"/>
      <c r="L191" s="41"/>
      <c r="M191" s="41"/>
      <c r="N191" s="42"/>
    </row>
    <row r="192" spans="1:14" x14ac:dyDescent="0.15">
      <c r="A192" s="35" t="s">
        <v>292</v>
      </c>
      <c r="B192" s="47">
        <v>430</v>
      </c>
      <c r="C192" s="47" t="s">
        <v>293</v>
      </c>
      <c r="D192" s="36" t="s">
        <v>36</v>
      </c>
      <c r="E192" s="50">
        <v>3660</v>
      </c>
      <c r="F192" s="36" t="s">
        <v>294</v>
      </c>
      <c r="G192" s="39">
        <v>3</v>
      </c>
      <c r="H192" s="47" t="s">
        <v>164</v>
      </c>
      <c r="I192" s="39">
        <v>11.42</v>
      </c>
      <c r="J192" s="41">
        <v>3010326.21</v>
      </c>
      <c r="K192" s="41">
        <v>63181750</v>
      </c>
      <c r="L192" s="41">
        <v>946379</v>
      </c>
      <c r="M192" s="41">
        <v>64128129</v>
      </c>
      <c r="N192" s="42"/>
    </row>
    <row r="193" spans="1:14" x14ac:dyDescent="0.15">
      <c r="A193" s="35" t="s">
        <v>292</v>
      </c>
      <c r="B193" s="47">
        <v>430</v>
      </c>
      <c r="C193" s="47" t="s">
        <v>293</v>
      </c>
      <c r="D193" s="36" t="s">
        <v>36</v>
      </c>
      <c r="E193" s="50">
        <v>479</v>
      </c>
      <c r="F193" s="36" t="s">
        <v>295</v>
      </c>
      <c r="G193" s="39">
        <v>4</v>
      </c>
      <c r="H193" s="47" t="s">
        <v>164</v>
      </c>
      <c r="I193" s="39">
        <v>11.42</v>
      </c>
      <c r="J193" s="41">
        <v>492498.03</v>
      </c>
      <c r="K193" s="41">
        <v>10336716</v>
      </c>
      <c r="L193" s="41">
        <v>201826</v>
      </c>
      <c r="M193" s="41">
        <v>10538542</v>
      </c>
      <c r="N193" s="42"/>
    </row>
    <row r="194" spans="1:14" x14ac:dyDescent="0.15">
      <c r="A194" s="35" t="s">
        <v>296</v>
      </c>
      <c r="B194" s="47">
        <v>430</v>
      </c>
      <c r="C194" s="47" t="s">
        <v>293</v>
      </c>
      <c r="D194" s="36" t="s">
        <v>36</v>
      </c>
      <c r="E194" s="48">
        <v>1.5349999999999999</v>
      </c>
      <c r="F194" s="36" t="s">
        <v>297</v>
      </c>
      <c r="G194" s="39">
        <v>10</v>
      </c>
      <c r="H194" s="47" t="s">
        <v>164</v>
      </c>
      <c r="I194" s="39">
        <v>11.42</v>
      </c>
      <c r="J194" s="41">
        <v>2044.15</v>
      </c>
      <c r="K194" s="41">
        <v>42903</v>
      </c>
      <c r="L194" s="41">
        <v>12</v>
      </c>
      <c r="M194" s="41">
        <v>42915</v>
      </c>
      <c r="N194" s="42"/>
    </row>
    <row r="195" spans="1:14" x14ac:dyDescent="0.15">
      <c r="A195" s="35" t="s">
        <v>298</v>
      </c>
      <c r="B195" s="47">
        <v>436</v>
      </c>
      <c r="C195" s="47" t="s">
        <v>299</v>
      </c>
      <c r="D195" s="36" t="s">
        <v>187</v>
      </c>
      <c r="E195" s="50">
        <v>22000000</v>
      </c>
      <c r="F195" s="47" t="s">
        <v>300</v>
      </c>
      <c r="G195" s="39">
        <v>5.5</v>
      </c>
      <c r="H195" s="47" t="s">
        <v>164</v>
      </c>
      <c r="I195" s="39">
        <v>6</v>
      </c>
      <c r="J195" s="41">
        <v>22000000000</v>
      </c>
      <c r="K195" s="41">
        <v>22000000</v>
      </c>
      <c r="L195" s="41">
        <v>29058</v>
      </c>
      <c r="M195" s="41">
        <v>22029058</v>
      </c>
      <c r="N195" s="42"/>
    </row>
    <row r="196" spans="1:14" x14ac:dyDescent="0.15">
      <c r="A196" s="35" t="s">
        <v>247</v>
      </c>
      <c r="B196" s="47">
        <v>436</v>
      </c>
      <c r="C196" s="47" t="s">
        <v>299</v>
      </c>
      <c r="D196" s="36" t="s">
        <v>187</v>
      </c>
      <c r="E196" s="50">
        <v>14100000</v>
      </c>
      <c r="F196" s="47" t="s">
        <v>301</v>
      </c>
      <c r="G196" s="39">
        <v>10</v>
      </c>
      <c r="H196" s="47" t="s">
        <v>164</v>
      </c>
      <c r="I196" s="39">
        <v>6</v>
      </c>
      <c r="J196" s="41">
        <v>18767100000</v>
      </c>
      <c r="K196" s="41">
        <v>18767100</v>
      </c>
      <c r="L196" s="41">
        <v>44142</v>
      </c>
      <c r="M196" s="41">
        <v>18811242</v>
      </c>
      <c r="N196" s="42"/>
    </row>
    <row r="197" spans="1:14" x14ac:dyDescent="0.15">
      <c r="A197" s="35"/>
      <c r="B197" s="47"/>
      <c r="C197" s="47"/>
      <c r="D197" s="36"/>
      <c r="E197" s="50"/>
      <c r="F197" s="47"/>
      <c r="G197" s="39"/>
      <c r="H197" s="47"/>
      <c r="I197" s="39"/>
      <c r="J197" s="41"/>
      <c r="K197" s="41"/>
      <c r="L197" s="41"/>
      <c r="M197" s="41"/>
      <c r="N197" s="42"/>
    </row>
    <row r="198" spans="1:14" x14ac:dyDescent="0.15">
      <c r="A198" s="35" t="s">
        <v>147</v>
      </c>
      <c r="B198" s="47">
        <v>437</v>
      </c>
      <c r="C198" s="47" t="s">
        <v>302</v>
      </c>
      <c r="D198" s="36" t="s">
        <v>36</v>
      </c>
      <c r="E198" s="50">
        <v>110</v>
      </c>
      <c r="F198" s="36" t="s">
        <v>303</v>
      </c>
      <c r="G198" s="39">
        <v>3</v>
      </c>
      <c r="H198" s="47" t="s">
        <v>63</v>
      </c>
      <c r="I198" s="39">
        <v>7</v>
      </c>
      <c r="J198" s="41">
        <v>54441.8</v>
      </c>
      <c r="K198" s="41">
        <v>1142643</v>
      </c>
      <c r="L198" s="41">
        <v>845</v>
      </c>
      <c r="M198" s="41">
        <v>1143488</v>
      </c>
      <c r="N198" s="42"/>
    </row>
    <row r="199" spans="1:14" x14ac:dyDescent="0.15">
      <c r="A199" s="35" t="s">
        <v>147</v>
      </c>
      <c r="B199" s="47">
        <v>437</v>
      </c>
      <c r="C199" s="47" t="s">
        <v>302</v>
      </c>
      <c r="D199" s="36" t="s">
        <v>36</v>
      </c>
      <c r="E199" s="50">
        <v>33</v>
      </c>
      <c r="F199" s="36" t="s">
        <v>304</v>
      </c>
      <c r="G199" s="39">
        <v>3</v>
      </c>
      <c r="H199" s="47" t="s">
        <v>63</v>
      </c>
      <c r="I199" s="39">
        <v>7</v>
      </c>
      <c r="J199" s="41">
        <v>16332.54</v>
      </c>
      <c r="K199" s="41">
        <v>342793</v>
      </c>
      <c r="L199" s="41">
        <v>253</v>
      </c>
      <c r="M199" s="41">
        <v>343046</v>
      </c>
      <c r="N199" s="42"/>
    </row>
    <row r="200" spans="1:14" x14ac:dyDescent="0.15">
      <c r="A200" s="35" t="s">
        <v>147</v>
      </c>
      <c r="B200" s="47">
        <v>437</v>
      </c>
      <c r="C200" s="47" t="s">
        <v>302</v>
      </c>
      <c r="D200" s="36" t="s">
        <v>36</v>
      </c>
      <c r="E200" s="50">
        <v>260</v>
      </c>
      <c r="F200" s="36" t="s">
        <v>305</v>
      </c>
      <c r="G200" s="39">
        <v>4.2</v>
      </c>
      <c r="H200" s="47" t="s">
        <v>63</v>
      </c>
      <c r="I200" s="39">
        <v>20</v>
      </c>
      <c r="J200" s="41">
        <v>233966.52</v>
      </c>
      <c r="K200" s="41">
        <v>4910569</v>
      </c>
      <c r="L200" s="41">
        <v>5054</v>
      </c>
      <c r="M200" s="41">
        <v>4915623</v>
      </c>
      <c r="N200" s="42"/>
    </row>
    <row r="201" spans="1:14" x14ac:dyDescent="0.15">
      <c r="A201" s="35" t="s">
        <v>147</v>
      </c>
      <c r="B201" s="47">
        <v>437</v>
      </c>
      <c r="C201" s="47" t="s">
        <v>302</v>
      </c>
      <c r="D201" s="36" t="s">
        <v>36</v>
      </c>
      <c r="E201" s="50">
        <v>68</v>
      </c>
      <c r="F201" s="36" t="s">
        <v>306</v>
      </c>
      <c r="G201" s="39">
        <v>4.2</v>
      </c>
      <c r="H201" s="47" t="s">
        <v>63</v>
      </c>
      <c r="I201" s="39">
        <v>20</v>
      </c>
      <c r="J201" s="41">
        <v>61191.24</v>
      </c>
      <c r="K201" s="41">
        <v>1284303</v>
      </c>
      <c r="L201" s="41">
        <v>1322</v>
      </c>
      <c r="M201" s="41">
        <v>1285625</v>
      </c>
      <c r="N201" s="42"/>
    </row>
    <row r="202" spans="1:14" x14ac:dyDescent="0.15">
      <c r="A202" s="35" t="s">
        <v>307</v>
      </c>
      <c r="B202" s="47">
        <v>437</v>
      </c>
      <c r="C202" s="47" t="s">
        <v>302</v>
      </c>
      <c r="D202" s="36" t="s">
        <v>36</v>
      </c>
      <c r="E202" s="53">
        <v>132</v>
      </c>
      <c r="F202" s="36" t="s">
        <v>308</v>
      </c>
      <c r="G202" s="39">
        <v>4.2</v>
      </c>
      <c r="H202" s="47" t="s">
        <v>63</v>
      </c>
      <c r="I202" s="39">
        <v>20</v>
      </c>
      <c r="J202" s="41">
        <v>111800.9</v>
      </c>
      <c r="K202" s="41">
        <v>2346515</v>
      </c>
      <c r="L202" s="41">
        <v>2415</v>
      </c>
      <c r="M202" s="41">
        <v>2348930</v>
      </c>
      <c r="N202" s="42"/>
    </row>
    <row r="203" spans="1:14" x14ac:dyDescent="0.15">
      <c r="A203" s="35" t="s">
        <v>309</v>
      </c>
      <c r="B203" s="47">
        <v>437</v>
      </c>
      <c r="C203" s="47" t="s">
        <v>302</v>
      </c>
      <c r="D203" s="36" t="s">
        <v>36</v>
      </c>
      <c r="E203" s="53">
        <v>55</v>
      </c>
      <c r="F203" s="36" t="s">
        <v>310</v>
      </c>
      <c r="G203" s="39">
        <v>4.2</v>
      </c>
      <c r="H203" s="47" t="s">
        <v>63</v>
      </c>
      <c r="I203" s="39">
        <v>20</v>
      </c>
      <c r="J203" s="41">
        <v>57699.67</v>
      </c>
      <c r="K203" s="41">
        <v>1211020</v>
      </c>
      <c r="L203" s="41">
        <v>1246</v>
      </c>
      <c r="M203" s="41">
        <v>1212266</v>
      </c>
      <c r="N203" s="42"/>
    </row>
    <row r="204" spans="1:14" x14ac:dyDescent="0.15">
      <c r="A204" s="35" t="s">
        <v>309</v>
      </c>
      <c r="B204" s="47">
        <v>437</v>
      </c>
      <c r="C204" s="47" t="s">
        <v>302</v>
      </c>
      <c r="D204" s="36" t="s">
        <v>36</v>
      </c>
      <c r="E204" s="53">
        <v>1</v>
      </c>
      <c r="F204" s="36" t="s">
        <v>311</v>
      </c>
      <c r="G204" s="39">
        <v>4.2</v>
      </c>
      <c r="H204" s="47" t="s">
        <v>63</v>
      </c>
      <c r="I204" s="39">
        <v>20</v>
      </c>
      <c r="J204" s="41">
        <v>1131.3699999999999</v>
      </c>
      <c r="K204" s="41">
        <v>23746</v>
      </c>
      <c r="L204" s="41">
        <v>24</v>
      </c>
      <c r="M204" s="41">
        <v>23770</v>
      </c>
      <c r="N204" s="42"/>
    </row>
    <row r="205" spans="1:14" x14ac:dyDescent="0.15">
      <c r="A205" s="35" t="s">
        <v>312</v>
      </c>
      <c r="B205" s="47">
        <v>437</v>
      </c>
      <c r="C205" s="47" t="s">
        <v>313</v>
      </c>
      <c r="D205" s="36" t="s">
        <v>36</v>
      </c>
      <c r="E205" s="37">
        <v>110</v>
      </c>
      <c r="F205" s="36" t="s">
        <v>314</v>
      </c>
      <c r="G205" s="39">
        <v>3</v>
      </c>
      <c r="H205" s="47" t="s">
        <v>63</v>
      </c>
      <c r="I205" s="39">
        <v>5.93</v>
      </c>
      <c r="J205" s="41">
        <v>76958.48</v>
      </c>
      <c r="K205" s="41">
        <v>1615231</v>
      </c>
      <c r="L205" s="41">
        <v>1194</v>
      </c>
      <c r="M205" s="41">
        <v>1616425</v>
      </c>
      <c r="N205" s="42"/>
    </row>
    <row r="206" spans="1:14" x14ac:dyDescent="0.15">
      <c r="A206" s="35" t="s">
        <v>315</v>
      </c>
      <c r="B206" s="47">
        <v>437</v>
      </c>
      <c r="C206" s="47" t="s">
        <v>313</v>
      </c>
      <c r="D206" s="36" t="s">
        <v>36</v>
      </c>
      <c r="E206" s="37">
        <v>33</v>
      </c>
      <c r="F206" s="36" t="s">
        <v>316</v>
      </c>
      <c r="G206" s="39">
        <v>3</v>
      </c>
      <c r="H206" s="47" t="s">
        <v>63</v>
      </c>
      <c r="I206" s="39">
        <v>5.93</v>
      </c>
      <c r="J206" s="41">
        <v>23087.55</v>
      </c>
      <c r="K206" s="41">
        <v>484569</v>
      </c>
      <c r="L206" s="41">
        <v>359</v>
      </c>
      <c r="M206" s="41">
        <v>484928</v>
      </c>
      <c r="N206" s="42"/>
    </row>
    <row r="207" spans="1:14" x14ac:dyDescent="0.15">
      <c r="A207" s="35" t="s">
        <v>312</v>
      </c>
      <c r="B207" s="47">
        <v>437</v>
      </c>
      <c r="C207" s="47" t="s">
        <v>313</v>
      </c>
      <c r="D207" s="36" t="s">
        <v>36</v>
      </c>
      <c r="E207" s="37">
        <v>375</v>
      </c>
      <c r="F207" s="36" t="s">
        <v>317</v>
      </c>
      <c r="G207" s="39">
        <v>4.2</v>
      </c>
      <c r="H207" s="47" t="s">
        <v>63</v>
      </c>
      <c r="I207" s="39">
        <v>19.75</v>
      </c>
      <c r="J207" s="41">
        <v>358235.25</v>
      </c>
      <c r="K207" s="41">
        <v>7518763</v>
      </c>
      <c r="L207" s="41">
        <v>7737</v>
      </c>
      <c r="M207" s="41">
        <v>7526500</v>
      </c>
      <c r="N207" s="42"/>
    </row>
    <row r="208" spans="1:14" x14ac:dyDescent="0.15">
      <c r="A208" s="35" t="s">
        <v>312</v>
      </c>
      <c r="B208" s="47">
        <v>437</v>
      </c>
      <c r="C208" s="47" t="s">
        <v>313</v>
      </c>
      <c r="D208" s="36" t="s">
        <v>36</v>
      </c>
      <c r="E208" s="37">
        <v>99</v>
      </c>
      <c r="F208" s="36" t="s">
        <v>318</v>
      </c>
      <c r="G208" s="39">
        <v>4.2</v>
      </c>
      <c r="H208" s="47" t="s">
        <v>63</v>
      </c>
      <c r="I208" s="39">
        <v>19.75</v>
      </c>
      <c r="J208" s="41">
        <v>94574.11</v>
      </c>
      <c r="K208" s="41">
        <v>1984954</v>
      </c>
      <c r="L208" s="41">
        <v>2044</v>
      </c>
      <c r="M208" s="41">
        <v>1986998</v>
      </c>
      <c r="N208" s="42"/>
    </row>
    <row r="209" spans="1:14" x14ac:dyDescent="0.15">
      <c r="A209" s="35" t="s">
        <v>312</v>
      </c>
      <c r="B209" s="47">
        <v>437</v>
      </c>
      <c r="C209" s="47" t="s">
        <v>313</v>
      </c>
      <c r="D209" s="36" t="s">
        <v>36</v>
      </c>
      <c r="E209" s="37">
        <v>93</v>
      </c>
      <c r="F209" s="36" t="s">
        <v>319</v>
      </c>
      <c r="G209" s="39">
        <v>4.2</v>
      </c>
      <c r="H209" s="47" t="s">
        <v>63</v>
      </c>
      <c r="I209" s="39">
        <v>19.75</v>
      </c>
      <c r="J209" s="41">
        <v>88825.279999999999</v>
      </c>
      <c r="K209" s="41">
        <v>1864295</v>
      </c>
      <c r="L209" s="41">
        <v>1919</v>
      </c>
      <c r="M209" s="41">
        <v>1866214</v>
      </c>
      <c r="N209" s="42"/>
    </row>
    <row r="210" spans="1:14" x14ac:dyDescent="0.15">
      <c r="A210" s="35" t="s">
        <v>320</v>
      </c>
      <c r="B210" s="47">
        <v>437</v>
      </c>
      <c r="C210" s="47" t="s">
        <v>313</v>
      </c>
      <c r="D210" s="36" t="s">
        <v>36</v>
      </c>
      <c r="E210" s="37">
        <v>122</v>
      </c>
      <c r="F210" s="36" t="s">
        <v>321</v>
      </c>
      <c r="G210" s="39">
        <v>4.2</v>
      </c>
      <c r="H210" s="47" t="s">
        <v>63</v>
      </c>
      <c r="I210" s="39">
        <v>19.75</v>
      </c>
      <c r="J210" s="41">
        <v>128517.06</v>
      </c>
      <c r="K210" s="41">
        <v>2697360</v>
      </c>
      <c r="L210" s="41">
        <v>2776</v>
      </c>
      <c r="M210" s="41">
        <v>2700136</v>
      </c>
      <c r="N210" s="42"/>
    </row>
    <row r="211" spans="1:14" x14ac:dyDescent="0.15">
      <c r="A211" s="35" t="s">
        <v>320</v>
      </c>
      <c r="B211" s="47">
        <v>437</v>
      </c>
      <c r="C211" s="47" t="s">
        <v>313</v>
      </c>
      <c r="D211" s="36" t="s">
        <v>36</v>
      </c>
      <c r="E211" s="37">
        <v>1</v>
      </c>
      <c r="F211" s="36" t="s">
        <v>322</v>
      </c>
      <c r="G211" s="39">
        <v>4.2</v>
      </c>
      <c r="H211" s="47" t="s">
        <v>63</v>
      </c>
      <c r="I211" s="39">
        <v>19.75</v>
      </c>
      <c r="J211" s="41">
        <v>1070.98</v>
      </c>
      <c r="K211" s="41">
        <v>22478</v>
      </c>
      <c r="L211" s="41">
        <v>23</v>
      </c>
      <c r="M211" s="41">
        <v>22501</v>
      </c>
      <c r="N211" s="42"/>
    </row>
    <row r="212" spans="1:14" x14ac:dyDescent="0.15">
      <c r="A212" s="35"/>
      <c r="B212" s="47"/>
      <c r="C212" s="47"/>
      <c r="D212" s="36"/>
      <c r="E212" s="37"/>
      <c r="F212" s="36"/>
      <c r="G212" s="39"/>
      <c r="H212" s="47"/>
      <c r="I212" s="39"/>
      <c r="J212" s="41"/>
      <c r="K212" s="41"/>
      <c r="L212" s="41"/>
      <c r="M212" s="41"/>
      <c r="N212" s="42"/>
    </row>
    <row r="213" spans="1:14" x14ac:dyDescent="0.15">
      <c r="A213" s="35" t="s">
        <v>244</v>
      </c>
      <c r="B213" s="47">
        <v>441</v>
      </c>
      <c r="C213" s="47" t="s">
        <v>323</v>
      </c>
      <c r="D213" s="36" t="s">
        <v>187</v>
      </c>
      <c r="E213" s="37">
        <v>17200000</v>
      </c>
      <c r="F213" s="36" t="s">
        <v>324</v>
      </c>
      <c r="G213" s="39">
        <v>6</v>
      </c>
      <c r="H213" s="47" t="s">
        <v>189</v>
      </c>
      <c r="I213" s="39">
        <v>4</v>
      </c>
      <c r="J213" s="41">
        <v>2053478266</v>
      </c>
      <c r="K213" s="41">
        <v>2053478</v>
      </c>
      <c r="L213" s="41">
        <v>19769</v>
      </c>
      <c r="M213" s="41">
        <v>2073247</v>
      </c>
      <c r="N213" s="42"/>
    </row>
    <row r="214" spans="1:14" x14ac:dyDescent="0.15">
      <c r="A214" s="35" t="s">
        <v>325</v>
      </c>
      <c r="B214" s="47">
        <v>441</v>
      </c>
      <c r="C214" s="47" t="s">
        <v>323</v>
      </c>
      <c r="D214" s="36" t="s">
        <v>187</v>
      </c>
      <c r="E214" s="37">
        <v>2500000</v>
      </c>
      <c r="F214" s="36" t="s">
        <v>326</v>
      </c>
      <c r="G214" s="39">
        <v>10</v>
      </c>
      <c r="H214" s="47" t="s">
        <v>189</v>
      </c>
      <c r="I214" s="39">
        <v>4</v>
      </c>
      <c r="J214" s="41">
        <v>12996604</v>
      </c>
      <c r="K214" s="41">
        <v>12997</v>
      </c>
      <c r="L214" s="41">
        <v>205</v>
      </c>
      <c r="M214" s="41">
        <v>13202</v>
      </c>
      <c r="N214" s="42"/>
    </row>
    <row r="215" spans="1:14" x14ac:dyDescent="0.15">
      <c r="A215" s="35" t="s">
        <v>271</v>
      </c>
      <c r="B215" s="47">
        <v>442</v>
      </c>
      <c r="C215" s="47" t="s">
        <v>327</v>
      </c>
      <c r="D215" s="36" t="s">
        <v>187</v>
      </c>
      <c r="E215" s="37">
        <v>30700000</v>
      </c>
      <c r="F215" s="36" t="s">
        <v>276</v>
      </c>
      <c r="G215" s="39">
        <v>6</v>
      </c>
      <c r="H215" s="47" t="s">
        <v>164</v>
      </c>
      <c r="I215" s="39">
        <v>6.25</v>
      </c>
      <c r="J215" s="41">
        <v>30700000000</v>
      </c>
      <c r="K215" s="41">
        <v>30700000</v>
      </c>
      <c r="L215" s="41">
        <v>445589</v>
      </c>
      <c r="M215" s="41">
        <v>31145589</v>
      </c>
      <c r="N215" s="42"/>
    </row>
    <row r="216" spans="1:14" x14ac:dyDescent="0.15">
      <c r="A216" s="35" t="s">
        <v>271</v>
      </c>
      <c r="B216" s="47">
        <v>442</v>
      </c>
      <c r="C216" s="47" t="s">
        <v>327</v>
      </c>
      <c r="D216" s="36" t="s">
        <v>187</v>
      </c>
      <c r="E216" s="37">
        <v>18000</v>
      </c>
      <c r="F216" s="36" t="s">
        <v>277</v>
      </c>
      <c r="G216" s="39">
        <v>0</v>
      </c>
      <c r="H216" s="47" t="s">
        <v>164</v>
      </c>
      <c r="I216" s="39">
        <v>6.5</v>
      </c>
      <c r="J216" s="41">
        <v>18000000</v>
      </c>
      <c r="K216" s="41">
        <v>18000</v>
      </c>
      <c r="L216" s="41">
        <v>0</v>
      </c>
      <c r="M216" s="41">
        <v>18000</v>
      </c>
      <c r="N216" s="42"/>
    </row>
    <row r="217" spans="1:14" x14ac:dyDescent="0.15">
      <c r="A217" s="35" t="s">
        <v>67</v>
      </c>
      <c r="B217" s="47">
        <v>449</v>
      </c>
      <c r="C217" s="47" t="s">
        <v>328</v>
      </c>
      <c r="D217" s="36" t="s">
        <v>36</v>
      </c>
      <c r="E217" s="37">
        <v>162</v>
      </c>
      <c r="F217" s="36" t="s">
        <v>273</v>
      </c>
      <c r="G217" s="39">
        <v>4.8</v>
      </c>
      <c r="H217" s="36" t="s">
        <v>55</v>
      </c>
      <c r="I217" s="39">
        <v>7.75</v>
      </c>
      <c r="J217" s="41">
        <v>117949.61</v>
      </c>
      <c r="K217" s="41">
        <v>2475567</v>
      </c>
      <c r="L217" s="41">
        <v>28869</v>
      </c>
      <c r="M217" s="41">
        <v>2504436</v>
      </c>
      <c r="N217" s="42"/>
    </row>
    <row r="218" spans="1:14" x14ac:dyDescent="0.15">
      <c r="A218" s="35" t="s">
        <v>329</v>
      </c>
      <c r="B218" s="47">
        <v>449</v>
      </c>
      <c r="C218" s="47" t="s">
        <v>328</v>
      </c>
      <c r="D218" s="36" t="s">
        <v>36</v>
      </c>
      <c r="E218" s="37">
        <v>50</v>
      </c>
      <c r="F218" s="36" t="s">
        <v>274</v>
      </c>
      <c r="G218" s="39">
        <v>5.4</v>
      </c>
      <c r="H218" s="36" t="s">
        <v>55</v>
      </c>
      <c r="I218" s="39">
        <v>14.75</v>
      </c>
      <c r="J218" s="41">
        <v>57772.45</v>
      </c>
      <c r="K218" s="41">
        <v>1212548</v>
      </c>
      <c r="L218" s="41">
        <v>0</v>
      </c>
      <c r="M218" s="41">
        <v>1212548</v>
      </c>
      <c r="N218" s="42"/>
    </row>
    <row r="219" spans="1:14" x14ac:dyDescent="0.15">
      <c r="A219" s="35" t="s">
        <v>329</v>
      </c>
      <c r="B219" s="47">
        <v>449</v>
      </c>
      <c r="C219" s="47" t="s">
        <v>328</v>
      </c>
      <c r="D219" s="36" t="s">
        <v>36</v>
      </c>
      <c r="E219" s="37">
        <v>59.52</v>
      </c>
      <c r="F219" s="36" t="s">
        <v>279</v>
      </c>
      <c r="G219" s="39">
        <v>4.5</v>
      </c>
      <c r="H219" s="36" t="s">
        <v>55</v>
      </c>
      <c r="I219" s="39">
        <v>15</v>
      </c>
      <c r="J219" s="41">
        <v>67170.880000000005</v>
      </c>
      <c r="K219" s="41">
        <v>1409805</v>
      </c>
      <c r="L219" s="41">
        <v>0</v>
      </c>
      <c r="M219" s="41">
        <v>1409805</v>
      </c>
      <c r="N219" s="42"/>
    </row>
    <row r="220" spans="1:14" x14ac:dyDescent="0.15">
      <c r="A220" s="35" t="s">
        <v>271</v>
      </c>
      <c r="B220" s="47">
        <v>450</v>
      </c>
      <c r="C220" s="47" t="s">
        <v>330</v>
      </c>
      <c r="D220" s="36" t="s">
        <v>187</v>
      </c>
      <c r="E220" s="37">
        <v>30420000</v>
      </c>
      <c r="F220" s="36" t="s">
        <v>324</v>
      </c>
      <c r="G220" s="39">
        <v>6.5</v>
      </c>
      <c r="H220" s="47" t="s">
        <v>164</v>
      </c>
      <c r="I220" s="39">
        <v>6.5</v>
      </c>
      <c r="J220" s="41">
        <v>30420000000</v>
      </c>
      <c r="K220" s="41">
        <v>30420000</v>
      </c>
      <c r="L220" s="41">
        <v>153831</v>
      </c>
      <c r="M220" s="41">
        <v>30573831</v>
      </c>
      <c r="N220" s="42"/>
    </row>
    <row r="221" spans="1:14" x14ac:dyDescent="0.15">
      <c r="A221" s="35" t="s">
        <v>202</v>
      </c>
      <c r="B221" s="47">
        <v>450</v>
      </c>
      <c r="C221" s="47" t="s">
        <v>330</v>
      </c>
      <c r="D221" s="36" t="s">
        <v>187</v>
      </c>
      <c r="E221" s="37">
        <v>19580000</v>
      </c>
      <c r="F221" s="36" t="s">
        <v>326</v>
      </c>
      <c r="G221" s="39">
        <v>5</v>
      </c>
      <c r="H221" s="47" t="s">
        <v>164</v>
      </c>
      <c r="I221" s="39">
        <v>9.75</v>
      </c>
      <c r="J221" s="41">
        <v>22391500032</v>
      </c>
      <c r="K221" s="41">
        <v>22391500</v>
      </c>
      <c r="L221" s="41">
        <v>87572</v>
      </c>
      <c r="M221" s="41">
        <v>22479072</v>
      </c>
      <c r="N221" s="42"/>
    </row>
    <row r="222" spans="1:14" x14ac:dyDescent="0.15">
      <c r="A222" s="35" t="s">
        <v>331</v>
      </c>
      <c r="B222" s="47">
        <v>450</v>
      </c>
      <c r="C222" s="47" t="s">
        <v>332</v>
      </c>
      <c r="D222" s="36" t="s">
        <v>187</v>
      </c>
      <c r="E222" s="37">
        <v>21280000</v>
      </c>
      <c r="F222" s="36" t="s">
        <v>333</v>
      </c>
      <c r="G222" s="39">
        <v>6</v>
      </c>
      <c r="H222" s="47" t="s">
        <v>164</v>
      </c>
      <c r="I222" s="39">
        <v>5.3</v>
      </c>
      <c r="J222" s="41">
        <v>21280000000</v>
      </c>
      <c r="K222" s="41">
        <v>21280000</v>
      </c>
      <c r="L222" s="41">
        <v>99511</v>
      </c>
      <c r="M222" s="41">
        <v>21379511</v>
      </c>
      <c r="N222" s="42"/>
    </row>
    <row r="223" spans="1:14" x14ac:dyDescent="0.15">
      <c r="A223" s="35" t="s">
        <v>334</v>
      </c>
      <c r="B223" s="47">
        <v>450</v>
      </c>
      <c r="C223" s="47" t="s">
        <v>332</v>
      </c>
      <c r="D223" s="36" t="s">
        <v>187</v>
      </c>
      <c r="E223" s="37">
        <v>13720000</v>
      </c>
      <c r="F223" s="36" t="s">
        <v>335</v>
      </c>
      <c r="G223" s="39">
        <v>2</v>
      </c>
      <c r="H223" s="47" t="s">
        <v>164</v>
      </c>
      <c r="I223" s="39">
        <v>8.5</v>
      </c>
      <c r="J223" s="41">
        <v>14133655256</v>
      </c>
      <c r="K223" s="41">
        <v>14133655</v>
      </c>
      <c r="L223" s="41">
        <v>22354</v>
      </c>
      <c r="M223" s="41">
        <v>14156009</v>
      </c>
      <c r="N223" s="42"/>
    </row>
    <row r="224" spans="1:14" x14ac:dyDescent="0.15">
      <c r="A224" s="35"/>
      <c r="B224" s="47"/>
      <c r="C224" s="47"/>
      <c r="D224" s="36"/>
      <c r="E224" s="37"/>
      <c r="F224" s="36"/>
      <c r="G224" s="39"/>
      <c r="H224" s="47"/>
      <c r="I224" s="39"/>
      <c r="J224" s="41"/>
      <c r="K224" s="41"/>
      <c r="L224" s="41"/>
      <c r="M224" s="41"/>
      <c r="N224" s="42"/>
    </row>
    <row r="225" spans="1:14" x14ac:dyDescent="0.15">
      <c r="A225" s="35" t="s">
        <v>336</v>
      </c>
      <c r="B225" s="47">
        <v>455</v>
      </c>
      <c r="C225" s="47" t="s">
        <v>337</v>
      </c>
      <c r="D225" s="36" t="s">
        <v>36</v>
      </c>
      <c r="E225" s="37">
        <v>750</v>
      </c>
      <c r="F225" s="36" t="s">
        <v>115</v>
      </c>
      <c r="G225" s="39">
        <v>5.3</v>
      </c>
      <c r="H225" s="47" t="s">
        <v>164</v>
      </c>
      <c r="I225" s="39">
        <v>8</v>
      </c>
      <c r="J225" s="41"/>
      <c r="K225" s="41"/>
      <c r="L225" s="41"/>
      <c r="M225" s="41"/>
      <c r="N225" s="42"/>
    </row>
    <row r="226" spans="1:14" x14ac:dyDescent="0.15">
      <c r="A226" s="35" t="s">
        <v>336</v>
      </c>
      <c r="B226" s="47">
        <v>455</v>
      </c>
      <c r="C226" s="47" t="s">
        <v>337</v>
      </c>
      <c r="D226" s="36" t="s">
        <v>36</v>
      </c>
      <c r="E226" s="48">
        <v>1E-3</v>
      </c>
      <c r="F226" s="36" t="s">
        <v>57</v>
      </c>
      <c r="G226" s="39">
        <v>0</v>
      </c>
      <c r="H226" s="47" t="s">
        <v>164</v>
      </c>
      <c r="I226" s="39">
        <v>8</v>
      </c>
      <c r="J226" s="41"/>
      <c r="K226" s="41"/>
      <c r="L226" s="41"/>
      <c r="M226" s="41"/>
      <c r="N226" s="42"/>
    </row>
    <row r="227" spans="1:14" x14ac:dyDescent="0.15">
      <c r="A227" s="35" t="s">
        <v>338</v>
      </c>
      <c r="B227" s="47">
        <v>458</v>
      </c>
      <c r="C227" s="47" t="s">
        <v>339</v>
      </c>
      <c r="D227" s="36" t="s">
        <v>187</v>
      </c>
      <c r="E227" s="37">
        <v>16320000</v>
      </c>
      <c r="F227" s="36" t="s">
        <v>340</v>
      </c>
      <c r="G227" s="39">
        <v>6</v>
      </c>
      <c r="H227" s="47" t="s">
        <v>164</v>
      </c>
      <c r="I227" s="39">
        <v>4</v>
      </c>
      <c r="J227" s="41">
        <v>3870096240</v>
      </c>
      <c r="K227" s="41">
        <v>3870096</v>
      </c>
      <c r="L227" s="41">
        <v>37135</v>
      </c>
      <c r="M227" s="41">
        <v>3907231</v>
      </c>
      <c r="N227" s="42"/>
    </row>
    <row r="228" spans="1:14" x14ac:dyDescent="0.15">
      <c r="A228" s="35" t="s">
        <v>158</v>
      </c>
      <c r="B228" s="47">
        <v>458</v>
      </c>
      <c r="C228" s="47" t="s">
        <v>339</v>
      </c>
      <c r="D228" s="36" t="s">
        <v>187</v>
      </c>
      <c r="E228" s="37">
        <v>3500000</v>
      </c>
      <c r="F228" s="36" t="s">
        <v>341</v>
      </c>
      <c r="G228" s="39">
        <v>10</v>
      </c>
      <c r="H228" s="47" t="s">
        <v>164</v>
      </c>
      <c r="I228" s="39">
        <v>6.1666600000000003</v>
      </c>
      <c r="J228" s="41">
        <v>1675157748</v>
      </c>
      <c r="K228" s="41">
        <v>1675158</v>
      </c>
      <c r="L228" s="41">
        <v>26372</v>
      </c>
      <c r="M228" s="41">
        <v>1701530</v>
      </c>
      <c r="N228" s="42"/>
    </row>
    <row r="229" spans="1:14" x14ac:dyDescent="0.15">
      <c r="A229" s="35" t="s">
        <v>158</v>
      </c>
      <c r="B229" s="47">
        <v>458</v>
      </c>
      <c r="C229" s="47" t="s">
        <v>339</v>
      </c>
      <c r="D229" s="36" t="s">
        <v>187</v>
      </c>
      <c r="E229" s="37">
        <v>1000</v>
      </c>
      <c r="F229" s="36" t="s">
        <v>342</v>
      </c>
      <c r="G229" s="39">
        <v>10</v>
      </c>
      <c r="H229" s="47" t="s">
        <v>164</v>
      </c>
      <c r="I229" s="39">
        <v>6.1666600000000003</v>
      </c>
      <c r="J229" s="41">
        <v>1239180</v>
      </c>
      <c r="K229" s="41">
        <v>1239</v>
      </c>
      <c r="L229" s="41">
        <v>50</v>
      </c>
      <c r="M229" s="41">
        <v>1289</v>
      </c>
      <c r="N229" s="42"/>
    </row>
    <row r="230" spans="1:14" x14ac:dyDescent="0.15">
      <c r="A230" s="35" t="s">
        <v>271</v>
      </c>
      <c r="B230" s="47">
        <v>462</v>
      </c>
      <c r="C230" s="47" t="s">
        <v>343</v>
      </c>
      <c r="D230" s="36" t="s">
        <v>187</v>
      </c>
      <c r="E230" s="37">
        <v>8250000</v>
      </c>
      <c r="F230" s="36" t="s">
        <v>300</v>
      </c>
      <c r="G230" s="39">
        <v>6.5</v>
      </c>
      <c r="H230" s="47" t="s">
        <v>164</v>
      </c>
      <c r="I230" s="39">
        <v>4.5</v>
      </c>
      <c r="J230" s="41">
        <v>0</v>
      </c>
      <c r="K230" s="41">
        <v>0</v>
      </c>
      <c r="L230" s="41"/>
      <c r="M230" s="41"/>
      <c r="N230" s="42"/>
    </row>
    <row r="231" spans="1:14" x14ac:dyDescent="0.15">
      <c r="A231" s="35" t="s">
        <v>271</v>
      </c>
      <c r="B231" s="47">
        <v>462</v>
      </c>
      <c r="C231" s="47" t="s">
        <v>343</v>
      </c>
      <c r="D231" s="36" t="s">
        <v>187</v>
      </c>
      <c r="E231" s="37">
        <v>10000</v>
      </c>
      <c r="F231" s="36" t="s">
        <v>301</v>
      </c>
      <c r="G231" s="39">
        <v>0</v>
      </c>
      <c r="H231" s="47" t="s">
        <v>164</v>
      </c>
      <c r="I231" s="39">
        <v>4.75</v>
      </c>
      <c r="J231" s="41">
        <v>0</v>
      </c>
      <c r="K231" s="41">
        <v>0</v>
      </c>
      <c r="L231" s="41"/>
      <c r="M231" s="41"/>
      <c r="N231" s="42"/>
    </row>
    <row r="232" spans="1:14" x14ac:dyDescent="0.15">
      <c r="A232" s="35"/>
      <c r="B232" s="47"/>
      <c r="C232" s="47"/>
      <c r="D232" s="36"/>
      <c r="E232" s="37"/>
      <c r="F232" s="36"/>
      <c r="G232" s="39"/>
      <c r="H232" s="47"/>
      <c r="I232" s="39"/>
      <c r="J232" s="41"/>
      <c r="K232" s="41"/>
      <c r="L232" s="41"/>
      <c r="M232" s="41"/>
      <c r="N232" s="42"/>
    </row>
    <row r="233" spans="1:14" x14ac:dyDescent="0.15">
      <c r="A233" s="35" t="s">
        <v>271</v>
      </c>
      <c r="B233" s="47">
        <v>471</v>
      </c>
      <c r="C233" s="47" t="s">
        <v>344</v>
      </c>
      <c r="D233" s="36" t="s">
        <v>187</v>
      </c>
      <c r="E233" s="37">
        <v>35250000</v>
      </c>
      <c r="F233" s="36" t="s">
        <v>345</v>
      </c>
      <c r="G233" s="39">
        <v>6.5</v>
      </c>
      <c r="H233" s="47" t="s">
        <v>164</v>
      </c>
      <c r="I233" s="39">
        <v>7</v>
      </c>
      <c r="J233" s="41">
        <v>35250000000</v>
      </c>
      <c r="K233" s="41">
        <v>35250000</v>
      </c>
      <c r="L233" s="41">
        <v>178256</v>
      </c>
      <c r="M233" s="41">
        <v>35428256</v>
      </c>
      <c r="N233" s="42"/>
    </row>
    <row r="234" spans="1:14" x14ac:dyDescent="0.15">
      <c r="A234" s="35" t="s">
        <v>271</v>
      </c>
      <c r="B234" s="47">
        <v>471</v>
      </c>
      <c r="C234" s="47" t="s">
        <v>344</v>
      </c>
      <c r="D234" s="36" t="s">
        <v>187</v>
      </c>
      <c r="E234" s="37">
        <v>4750000</v>
      </c>
      <c r="F234" s="36" t="s">
        <v>346</v>
      </c>
      <c r="G234" s="39">
        <v>0</v>
      </c>
      <c r="H234" s="47" t="s">
        <v>164</v>
      </c>
      <c r="I234" s="39">
        <v>7.25</v>
      </c>
      <c r="J234" s="41">
        <v>4750000000</v>
      </c>
      <c r="K234" s="41">
        <v>4750000</v>
      </c>
      <c r="L234" s="41">
        <v>0</v>
      </c>
      <c r="M234" s="41">
        <v>4750000</v>
      </c>
      <c r="N234" s="42"/>
    </row>
    <row r="235" spans="1:14" x14ac:dyDescent="0.15">
      <c r="A235" s="35" t="s">
        <v>170</v>
      </c>
      <c r="B235" s="47">
        <v>472</v>
      </c>
      <c r="C235" s="47" t="s">
        <v>347</v>
      </c>
      <c r="D235" s="36" t="s">
        <v>187</v>
      </c>
      <c r="E235" s="37">
        <v>15700000</v>
      </c>
      <c r="F235" s="36" t="s">
        <v>69</v>
      </c>
      <c r="G235" s="39">
        <v>6</v>
      </c>
      <c r="H235" s="47" t="s">
        <v>164</v>
      </c>
      <c r="I235" s="39">
        <v>4</v>
      </c>
      <c r="J235" s="41">
        <v>4658801000</v>
      </c>
      <c r="K235" s="41">
        <v>4658801</v>
      </c>
      <c r="L235" s="41">
        <v>67597</v>
      </c>
      <c r="M235" s="41">
        <v>4726398</v>
      </c>
      <c r="N235" s="42"/>
    </row>
    <row r="236" spans="1:14" x14ac:dyDescent="0.15">
      <c r="A236" s="35" t="s">
        <v>170</v>
      </c>
      <c r="B236" s="47">
        <v>472</v>
      </c>
      <c r="C236" s="47" t="s">
        <v>347</v>
      </c>
      <c r="D236" s="36" t="s">
        <v>187</v>
      </c>
      <c r="E236" s="37">
        <v>500000</v>
      </c>
      <c r="F236" s="36" t="s">
        <v>71</v>
      </c>
      <c r="G236" s="39" t="s">
        <v>348</v>
      </c>
      <c r="H236" s="47" t="s">
        <v>164</v>
      </c>
      <c r="I236" s="39">
        <v>6</v>
      </c>
      <c r="J236" s="41">
        <v>500000000</v>
      </c>
      <c r="K236" s="41">
        <v>500000</v>
      </c>
      <c r="L236" s="41">
        <v>0</v>
      </c>
      <c r="M236" s="41">
        <v>500000</v>
      </c>
      <c r="N236" s="42"/>
    </row>
    <row r="237" spans="1:14" x14ac:dyDescent="0.15">
      <c r="A237" s="35" t="s">
        <v>170</v>
      </c>
      <c r="B237" s="47">
        <v>472</v>
      </c>
      <c r="C237" s="47" t="s">
        <v>347</v>
      </c>
      <c r="D237" s="36" t="s">
        <v>187</v>
      </c>
      <c r="E237" s="37">
        <v>1000</v>
      </c>
      <c r="F237" s="36" t="s">
        <v>152</v>
      </c>
      <c r="G237" s="39">
        <v>10</v>
      </c>
      <c r="H237" s="47" t="s">
        <v>164</v>
      </c>
      <c r="I237" s="39">
        <v>6</v>
      </c>
      <c r="J237" s="41">
        <v>1000000</v>
      </c>
      <c r="K237" s="41">
        <v>1000</v>
      </c>
      <c r="L237" s="41">
        <v>239</v>
      </c>
      <c r="M237" s="41">
        <v>1239</v>
      </c>
      <c r="N237" s="41"/>
    </row>
    <row r="238" spans="1:14" x14ac:dyDescent="0.15">
      <c r="A238" s="35" t="s">
        <v>271</v>
      </c>
      <c r="B238" s="47">
        <v>473</v>
      </c>
      <c r="C238" s="47" t="s">
        <v>349</v>
      </c>
      <c r="D238" s="36" t="s">
        <v>187</v>
      </c>
      <c r="E238" s="37">
        <v>13000000</v>
      </c>
      <c r="F238" s="36" t="s">
        <v>350</v>
      </c>
      <c r="G238" s="39">
        <v>6.5</v>
      </c>
      <c r="H238" s="47" t="s">
        <v>164</v>
      </c>
      <c r="I238" s="39">
        <v>5.25</v>
      </c>
      <c r="J238" s="41">
        <v>13000000000</v>
      </c>
      <c r="K238" s="41">
        <v>13000000</v>
      </c>
      <c r="L238" s="41">
        <v>204044</v>
      </c>
      <c r="M238" s="41">
        <v>13204044</v>
      </c>
      <c r="N238" s="42"/>
    </row>
    <row r="239" spans="1:14" x14ac:dyDescent="0.15">
      <c r="A239" s="35" t="s">
        <v>271</v>
      </c>
      <c r="B239" s="47">
        <v>473</v>
      </c>
      <c r="C239" s="47" t="s">
        <v>349</v>
      </c>
      <c r="D239" s="36" t="s">
        <v>187</v>
      </c>
      <c r="E239" s="37">
        <v>10000</v>
      </c>
      <c r="F239" s="36" t="s">
        <v>351</v>
      </c>
      <c r="G239" s="39">
        <v>0</v>
      </c>
      <c r="H239" s="47" t="s">
        <v>164</v>
      </c>
      <c r="I239" s="39">
        <v>5.5</v>
      </c>
      <c r="J239" s="41">
        <v>10000000</v>
      </c>
      <c r="K239" s="41">
        <v>10000</v>
      </c>
      <c r="L239" s="41">
        <v>0</v>
      </c>
      <c r="M239" s="41">
        <v>10000</v>
      </c>
      <c r="N239" s="42"/>
    </row>
    <row r="240" spans="1:14" x14ac:dyDescent="0.15">
      <c r="A240" s="35" t="s">
        <v>170</v>
      </c>
      <c r="B240" s="47">
        <v>486</v>
      </c>
      <c r="C240" s="47" t="s">
        <v>352</v>
      </c>
      <c r="D240" s="36" t="s">
        <v>36</v>
      </c>
      <c r="E240" s="37">
        <v>450</v>
      </c>
      <c r="F240" s="36" t="s">
        <v>111</v>
      </c>
      <c r="G240" s="39">
        <v>4.25</v>
      </c>
      <c r="H240" s="47" t="s">
        <v>63</v>
      </c>
      <c r="I240" s="39">
        <v>19.5</v>
      </c>
      <c r="J240" s="41">
        <v>400233</v>
      </c>
      <c r="K240" s="41">
        <v>8400226</v>
      </c>
      <c r="L240" s="41">
        <v>63334</v>
      </c>
      <c r="M240" s="41">
        <v>8463560</v>
      </c>
      <c r="N240" s="42"/>
    </row>
    <row r="241" spans="1:14" x14ac:dyDescent="0.15">
      <c r="A241" s="35" t="s">
        <v>353</v>
      </c>
      <c r="B241" s="47">
        <v>486</v>
      </c>
      <c r="C241" s="47" t="s">
        <v>352</v>
      </c>
      <c r="D241" s="36" t="s">
        <v>36</v>
      </c>
      <c r="E241" s="37">
        <v>50</v>
      </c>
      <c r="F241" s="36" t="s">
        <v>113</v>
      </c>
      <c r="G241" s="39">
        <v>8</v>
      </c>
      <c r="H241" s="47" t="s">
        <v>63</v>
      </c>
      <c r="I241" s="39">
        <v>23.25</v>
      </c>
      <c r="J241" s="41">
        <v>50000</v>
      </c>
      <c r="K241" s="41">
        <v>1049417</v>
      </c>
      <c r="L241" s="41">
        <v>191751</v>
      </c>
      <c r="M241" s="41">
        <v>1241168</v>
      </c>
      <c r="N241" s="42"/>
    </row>
    <row r="242" spans="1:14" x14ac:dyDescent="0.15">
      <c r="A242" s="35" t="s">
        <v>756</v>
      </c>
      <c r="B242" s="47">
        <v>486</v>
      </c>
      <c r="C242" s="47" t="s">
        <v>399</v>
      </c>
      <c r="D242" s="36" t="s">
        <v>36</v>
      </c>
      <c r="E242" s="37">
        <v>427</v>
      </c>
      <c r="F242" s="36" t="s">
        <v>268</v>
      </c>
      <c r="G242" s="39">
        <v>4</v>
      </c>
      <c r="H242" s="47" t="s">
        <v>63</v>
      </c>
      <c r="I242" s="39">
        <v>20</v>
      </c>
      <c r="J242" s="41">
        <v>419466</v>
      </c>
      <c r="K242" s="41">
        <v>8803895</v>
      </c>
      <c r="L242" s="41">
        <v>62575</v>
      </c>
      <c r="M242" s="41">
        <v>8866470</v>
      </c>
      <c r="N242" s="42"/>
    </row>
    <row r="243" spans="1:14" x14ac:dyDescent="0.15">
      <c r="A243" s="35" t="s">
        <v>756</v>
      </c>
      <c r="B243" s="47">
        <v>486</v>
      </c>
      <c r="C243" s="47" t="s">
        <v>399</v>
      </c>
      <c r="D243" s="36" t="s">
        <v>36</v>
      </c>
      <c r="E243" s="37">
        <v>37</v>
      </c>
      <c r="F243" s="36" t="s">
        <v>400</v>
      </c>
      <c r="G243" s="39">
        <v>4</v>
      </c>
      <c r="H243" s="47" t="s">
        <v>63</v>
      </c>
      <c r="I243" s="39">
        <v>20</v>
      </c>
      <c r="J243" s="41">
        <v>37000</v>
      </c>
      <c r="K243" s="41">
        <v>776569</v>
      </c>
      <c r="L243" s="41">
        <v>21007</v>
      </c>
      <c r="M243" s="41">
        <v>797576</v>
      </c>
      <c r="N243" s="42"/>
    </row>
    <row r="244" spans="1:14" x14ac:dyDescent="0.15">
      <c r="A244" s="35" t="s">
        <v>756</v>
      </c>
      <c r="B244" s="47">
        <v>486</v>
      </c>
      <c r="C244" s="47" t="s">
        <v>399</v>
      </c>
      <c r="D244" s="36" t="s">
        <v>36</v>
      </c>
      <c r="E244" s="37">
        <v>59</v>
      </c>
      <c r="F244" s="36" t="s">
        <v>401</v>
      </c>
      <c r="G244" s="39">
        <v>7</v>
      </c>
      <c r="H244" s="47" t="s">
        <v>63</v>
      </c>
      <c r="I244" s="39">
        <v>21.75</v>
      </c>
      <c r="J244" s="41">
        <v>59000</v>
      </c>
      <c r="K244" s="41">
        <v>1238312</v>
      </c>
      <c r="L244" s="41">
        <v>58352</v>
      </c>
      <c r="M244" s="41">
        <v>1296664</v>
      </c>
      <c r="N244" s="42"/>
    </row>
    <row r="245" spans="1:14" x14ac:dyDescent="0.15">
      <c r="A245" s="35"/>
      <c r="B245" s="47"/>
      <c r="C245" s="47"/>
      <c r="D245" s="36"/>
      <c r="E245" s="37"/>
      <c r="F245" s="36"/>
      <c r="G245" s="39"/>
      <c r="H245" s="47"/>
      <c r="I245" s="39"/>
      <c r="J245" s="41"/>
      <c r="K245" s="41"/>
      <c r="L245" s="41"/>
      <c r="M245" s="41"/>
      <c r="N245" s="42"/>
    </row>
    <row r="246" spans="1:14" x14ac:dyDescent="0.15">
      <c r="A246" s="35" t="s">
        <v>271</v>
      </c>
      <c r="B246" s="47">
        <v>490</v>
      </c>
      <c r="C246" s="47" t="s">
        <v>354</v>
      </c>
      <c r="D246" s="36" t="s">
        <v>187</v>
      </c>
      <c r="E246" s="37">
        <v>15000000</v>
      </c>
      <c r="F246" s="36" t="s">
        <v>355</v>
      </c>
      <c r="G246" s="39">
        <v>6.25</v>
      </c>
      <c r="H246" s="47" t="s">
        <v>164</v>
      </c>
      <c r="I246" s="39">
        <v>6.25</v>
      </c>
      <c r="J246" s="41">
        <v>15000000000</v>
      </c>
      <c r="K246" s="41">
        <v>15000000</v>
      </c>
      <c r="L246" s="41">
        <v>73002</v>
      </c>
      <c r="M246" s="41">
        <v>15073002</v>
      </c>
      <c r="N246" s="42"/>
    </row>
    <row r="247" spans="1:14" x14ac:dyDescent="0.15">
      <c r="A247" s="35" t="s">
        <v>271</v>
      </c>
      <c r="B247" s="47">
        <v>490</v>
      </c>
      <c r="C247" s="47" t="s">
        <v>354</v>
      </c>
      <c r="D247" s="36" t="s">
        <v>187</v>
      </c>
      <c r="E247" s="37">
        <v>10000000</v>
      </c>
      <c r="F247" s="36" t="s">
        <v>356</v>
      </c>
      <c r="G247" s="39">
        <v>0</v>
      </c>
      <c r="H247" s="47" t="s">
        <v>164</v>
      </c>
      <c r="I247" s="39">
        <v>6.5</v>
      </c>
      <c r="J247" s="41">
        <v>10000000000</v>
      </c>
      <c r="K247" s="41">
        <v>10000000</v>
      </c>
      <c r="L247" s="41">
        <v>0</v>
      </c>
      <c r="M247" s="41">
        <v>10000000</v>
      </c>
      <c r="N247" s="42"/>
    </row>
    <row r="248" spans="1:14" x14ac:dyDescent="0.15">
      <c r="A248" s="35" t="s">
        <v>357</v>
      </c>
      <c r="B248" s="47">
        <v>490</v>
      </c>
      <c r="C248" s="47" t="s">
        <v>358</v>
      </c>
      <c r="D248" s="36" t="s">
        <v>187</v>
      </c>
      <c r="E248" s="37">
        <v>16800000</v>
      </c>
      <c r="F248" s="36" t="s">
        <v>359</v>
      </c>
      <c r="G248" s="39">
        <v>6.5</v>
      </c>
      <c r="H248" s="47" t="s">
        <v>164</v>
      </c>
      <c r="I248" s="39">
        <v>5.75</v>
      </c>
      <c r="J248" s="41">
        <v>16800000000</v>
      </c>
      <c r="K248" s="41">
        <v>16800000</v>
      </c>
      <c r="L248" s="41">
        <v>84956</v>
      </c>
      <c r="M248" s="41">
        <v>16884956</v>
      </c>
      <c r="N248" s="42"/>
    </row>
    <row r="249" spans="1:14" x14ac:dyDescent="0.15">
      <c r="A249" s="35" t="s">
        <v>357</v>
      </c>
      <c r="B249" s="47">
        <v>490</v>
      </c>
      <c r="C249" s="47" t="s">
        <v>358</v>
      </c>
      <c r="D249" s="36" t="s">
        <v>187</v>
      </c>
      <c r="E249" s="37">
        <v>11200000</v>
      </c>
      <c r="F249" s="36" t="s">
        <v>360</v>
      </c>
      <c r="G249" s="39">
        <v>0</v>
      </c>
      <c r="H249" s="47" t="s">
        <v>164</v>
      </c>
      <c r="I249" s="39">
        <v>6</v>
      </c>
      <c r="J249" s="41">
        <v>11200000000</v>
      </c>
      <c r="K249" s="41">
        <v>11200000</v>
      </c>
      <c r="L249" s="41">
        <v>0</v>
      </c>
      <c r="M249" s="41">
        <v>11200000</v>
      </c>
      <c r="N249" s="42"/>
    </row>
    <row r="250" spans="1:14" x14ac:dyDescent="0.15">
      <c r="A250" s="35" t="s">
        <v>60</v>
      </c>
      <c r="B250" s="47">
        <v>495</v>
      </c>
      <c r="C250" s="47" t="s">
        <v>361</v>
      </c>
      <c r="D250" s="36" t="s">
        <v>36</v>
      </c>
      <c r="E250" s="37">
        <v>578.5</v>
      </c>
      <c r="F250" s="36" t="s">
        <v>362</v>
      </c>
      <c r="G250" s="39">
        <v>4</v>
      </c>
      <c r="H250" s="47" t="s">
        <v>63</v>
      </c>
      <c r="I250" s="39">
        <v>19.25</v>
      </c>
      <c r="J250" s="41">
        <v>527991</v>
      </c>
      <c r="K250" s="41">
        <v>11081655</v>
      </c>
      <c r="L250" s="41">
        <v>109187</v>
      </c>
      <c r="M250" s="41">
        <v>11190842</v>
      </c>
      <c r="N250" s="42"/>
    </row>
    <row r="251" spans="1:14" x14ac:dyDescent="0.15">
      <c r="A251" s="35" t="s">
        <v>60</v>
      </c>
      <c r="B251" s="47">
        <v>495</v>
      </c>
      <c r="C251" s="47" t="s">
        <v>361</v>
      </c>
      <c r="D251" s="36" t="s">
        <v>36</v>
      </c>
      <c r="E251" s="37">
        <v>52.2</v>
      </c>
      <c r="F251" s="36" t="s">
        <v>363</v>
      </c>
      <c r="G251" s="39">
        <v>5</v>
      </c>
      <c r="H251" s="47" t="s">
        <v>63</v>
      </c>
      <c r="I251" s="39">
        <v>19.25</v>
      </c>
      <c r="J251" s="41">
        <v>52841</v>
      </c>
      <c r="K251" s="41">
        <v>1109045</v>
      </c>
      <c r="L251" s="41">
        <v>13609</v>
      </c>
      <c r="M251" s="41">
        <v>1122654</v>
      </c>
      <c r="N251" s="42"/>
    </row>
    <row r="252" spans="1:14" x14ac:dyDescent="0.15">
      <c r="A252" s="35" t="s">
        <v>64</v>
      </c>
      <c r="B252" s="47">
        <v>495</v>
      </c>
      <c r="C252" s="47" t="s">
        <v>361</v>
      </c>
      <c r="D252" s="36" t="s">
        <v>36</v>
      </c>
      <c r="E252" s="37">
        <v>27.4</v>
      </c>
      <c r="F252" s="36" t="s">
        <v>364</v>
      </c>
      <c r="G252" s="39">
        <v>5.5</v>
      </c>
      <c r="H252" s="47" t="s">
        <v>63</v>
      </c>
      <c r="I252" s="39">
        <v>19.25</v>
      </c>
      <c r="J252" s="41">
        <v>29691</v>
      </c>
      <c r="K252" s="41">
        <v>623165</v>
      </c>
      <c r="L252" s="41">
        <v>8397</v>
      </c>
      <c r="M252" s="41">
        <v>631562</v>
      </c>
      <c r="N252" s="42"/>
    </row>
    <row r="253" spans="1:14" x14ac:dyDescent="0.15">
      <c r="A253" s="35" t="s">
        <v>64</v>
      </c>
      <c r="B253" s="47">
        <v>495</v>
      </c>
      <c r="C253" s="47" t="s">
        <v>361</v>
      </c>
      <c r="D253" s="36" t="s">
        <v>36</v>
      </c>
      <c r="E253" s="37">
        <v>20.399999999999999</v>
      </c>
      <c r="F253" s="36" t="s">
        <v>365</v>
      </c>
      <c r="G253" s="39">
        <v>6</v>
      </c>
      <c r="H253" s="47" t="s">
        <v>63</v>
      </c>
      <c r="I253" s="39">
        <v>19.25</v>
      </c>
      <c r="J253" s="41">
        <v>22263</v>
      </c>
      <c r="K253" s="41">
        <v>467263</v>
      </c>
      <c r="L253" s="41">
        <v>6857</v>
      </c>
      <c r="M253" s="41">
        <v>474120</v>
      </c>
      <c r="N253" s="42"/>
    </row>
    <row r="254" spans="1:14" x14ac:dyDescent="0.15">
      <c r="A254" s="35" t="s">
        <v>366</v>
      </c>
      <c r="B254" s="47">
        <v>495</v>
      </c>
      <c r="C254" s="47" t="s">
        <v>361</v>
      </c>
      <c r="D254" s="36" t="s">
        <v>36</v>
      </c>
      <c r="E254" s="37">
        <v>22</v>
      </c>
      <c r="F254" s="54" t="s">
        <v>367</v>
      </c>
      <c r="G254" s="39">
        <v>7</v>
      </c>
      <c r="H254" s="47" t="s">
        <v>63</v>
      </c>
      <c r="I254" s="39">
        <v>19.25</v>
      </c>
      <c r="J254" s="41">
        <v>24350</v>
      </c>
      <c r="K254" s="41">
        <v>511066</v>
      </c>
      <c r="L254" s="41">
        <v>8718</v>
      </c>
      <c r="M254" s="41">
        <v>519784</v>
      </c>
      <c r="N254" s="42"/>
    </row>
    <row r="255" spans="1:14" x14ac:dyDescent="0.15">
      <c r="A255" s="35" t="s">
        <v>366</v>
      </c>
      <c r="B255" s="47">
        <v>495</v>
      </c>
      <c r="C255" s="47" t="s">
        <v>361</v>
      </c>
      <c r="D255" s="36" t="s">
        <v>36</v>
      </c>
      <c r="E255" s="37">
        <v>31</v>
      </c>
      <c r="F255" s="36" t="s">
        <v>368</v>
      </c>
      <c r="G255" s="39">
        <v>7.5</v>
      </c>
      <c r="H255" s="47" t="s">
        <v>63</v>
      </c>
      <c r="I255" s="39">
        <v>19.25</v>
      </c>
      <c r="J255" s="41">
        <v>34552</v>
      </c>
      <c r="K255" s="41">
        <v>725189</v>
      </c>
      <c r="L255" s="41">
        <v>13232</v>
      </c>
      <c r="M255" s="41">
        <v>738421</v>
      </c>
      <c r="N255" s="42"/>
    </row>
    <row r="256" spans="1:14" x14ac:dyDescent="0.15">
      <c r="A256" s="35" t="s">
        <v>724</v>
      </c>
      <c r="B256" s="47">
        <v>495</v>
      </c>
      <c r="C256" s="47" t="s">
        <v>389</v>
      </c>
      <c r="D256" s="36" t="s">
        <v>36</v>
      </c>
      <c r="E256" s="37">
        <v>478</v>
      </c>
      <c r="F256" s="36" t="s">
        <v>390</v>
      </c>
      <c r="G256" s="39">
        <v>4</v>
      </c>
      <c r="H256" s="47" t="s">
        <v>63</v>
      </c>
      <c r="I256" s="39">
        <v>18.25</v>
      </c>
      <c r="J256" s="41">
        <v>465726</v>
      </c>
      <c r="K256" s="41">
        <v>9774816</v>
      </c>
      <c r="L256" s="41">
        <v>96315</v>
      </c>
      <c r="M256" s="41">
        <v>9871131</v>
      </c>
      <c r="N256" s="42"/>
    </row>
    <row r="257" spans="1:14" x14ac:dyDescent="0.15">
      <c r="A257" s="35" t="s">
        <v>746</v>
      </c>
      <c r="B257" s="47">
        <v>495</v>
      </c>
      <c r="C257" s="47" t="s">
        <v>389</v>
      </c>
      <c r="D257" s="36" t="s">
        <v>36</v>
      </c>
      <c r="E257" s="37">
        <v>55</v>
      </c>
      <c r="F257" s="36" t="s">
        <v>391</v>
      </c>
      <c r="G257" s="39">
        <v>5</v>
      </c>
      <c r="H257" s="47" t="s">
        <v>63</v>
      </c>
      <c r="I257" s="39">
        <v>18.25</v>
      </c>
      <c r="J257" s="41"/>
      <c r="K257" s="41"/>
      <c r="L257" s="41"/>
      <c r="M257" s="41"/>
      <c r="N257" s="42"/>
    </row>
    <row r="258" spans="1:14" x14ac:dyDescent="0.15">
      <c r="A258" s="35" t="s">
        <v>725</v>
      </c>
      <c r="B258" s="47">
        <v>495</v>
      </c>
      <c r="C258" s="47" t="s">
        <v>389</v>
      </c>
      <c r="D258" s="36" t="s">
        <v>36</v>
      </c>
      <c r="E258" s="37">
        <v>18</v>
      </c>
      <c r="F258" s="36" t="s">
        <v>392</v>
      </c>
      <c r="G258" s="39">
        <v>5.5</v>
      </c>
      <c r="H258" s="47" t="s">
        <v>63</v>
      </c>
      <c r="I258" s="39">
        <v>18.25</v>
      </c>
      <c r="J258" s="41"/>
      <c r="K258" s="41"/>
      <c r="L258" s="41"/>
      <c r="M258" s="41"/>
      <c r="N258" s="42"/>
    </row>
    <row r="259" spans="1:14" x14ac:dyDescent="0.15">
      <c r="A259" s="35" t="s">
        <v>725</v>
      </c>
      <c r="B259" s="47">
        <v>495</v>
      </c>
      <c r="C259" s="47" t="s">
        <v>389</v>
      </c>
      <c r="D259" s="36" t="s">
        <v>36</v>
      </c>
      <c r="E259" s="37">
        <v>8</v>
      </c>
      <c r="F259" s="36" t="s">
        <v>393</v>
      </c>
      <c r="G259" s="39">
        <v>6</v>
      </c>
      <c r="H259" s="47" t="s">
        <v>63</v>
      </c>
      <c r="I259" s="39">
        <v>18.25</v>
      </c>
      <c r="J259" s="41"/>
      <c r="K259" s="41"/>
      <c r="L259" s="41"/>
      <c r="M259" s="41"/>
      <c r="N259" s="42"/>
    </row>
    <row r="260" spans="1:14" x14ac:dyDescent="0.15">
      <c r="A260" s="35" t="s">
        <v>725</v>
      </c>
      <c r="B260" s="47">
        <v>495</v>
      </c>
      <c r="C260" s="47" t="s">
        <v>389</v>
      </c>
      <c r="D260" s="36" t="s">
        <v>36</v>
      </c>
      <c r="E260" s="37">
        <v>15</v>
      </c>
      <c r="F260" s="54" t="s">
        <v>394</v>
      </c>
      <c r="G260" s="39">
        <v>7</v>
      </c>
      <c r="H260" s="47" t="s">
        <v>63</v>
      </c>
      <c r="I260" s="39">
        <v>18.25</v>
      </c>
      <c r="J260" s="41"/>
      <c r="K260" s="41"/>
      <c r="L260" s="41"/>
      <c r="M260" s="41"/>
      <c r="N260" s="42"/>
    </row>
    <row r="261" spans="1:14" x14ac:dyDescent="0.15">
      <c r="A261" s="35" t="s">
        <v>726</v>
      </c>
      <c r="B261" s="47">
        <v>495</v>
      </c>
      <c r="C261" s="47" t="s">
        <v>389</v>
      </c>
      <c r="D261" s="36" t="s">
        <v>36</v>
      </c>
      <c r="E261" s="37">
        <v>25</v>
      </c>
      <c r="F261" s="36" t="s">
        <v>395</v>
      </c>
      <c r="G261" s="39">
        <v>7.5</v>
      </c>
      <c r="H261" s="47" t="s">
        <v>63</v>
      </c>
      <c r="I261" s="39">
        <v>18.25</v>
      </c>
      <c r="J261" s="41">
        <v>25921</v>
      </c>
      <c r="K261" s="41">
        <v>544039</v>
      </c>
      <c r="L261" s="41">
        <v>9925</v>
      </c>
      <c r="M261" s="41">
        <v>553964</v>
      </c>
      <c r="N261" s="42"/>
    </row>
    <row r="262" spans="1:14" x14ac:dyDescent="0.15">
      <c r="A262" s="35"/>
      <c r="B262" s="47"/>
      <c r="C262" s="47"/>
      <c r="D262" s="36"/>
      <c r="E262" s="37"/>
      <c r="F262" s="36"/>
      <c r="G262" s="39"/>
      <c r="H262" s="47"/>
      <c r="I262" s="39"/>
      <c r="J262" s="41"/>
      <c r="K262" s="41"/>
      <c r="L262" s="41"/>
      <c r="M262" s="41"/>
      <c r="N262" s="42"/>
    </row>
    <row r="263" spans="1:14" x14ac:dyDescent="0.15">
      <c r="A263" s="35" t="s">
        <v>369</v>
      </c>
      <c r="B263" s="47">
        <v>496</v>
      </c>
      <c r="C263" s="47" t="s">
        <v>370</v>
      </c>
      <c r="D263" s="36" t="s">
        <v>187</v>
      </c>
      <c r="E263" s="37">
        <v>55000000</v>
      </c>
      <c r="F263" s="36" t="s">
        <v>371</v>
      </c>
      <c r="G263" s="39">
        <v>6</v>
      </c>
      <c r="H263" s="47" t="s">
        <v>164</v>
      </c>
      <c r="I263" s="39">
        <v>6.5</v>
      </c>
      <c r="J263" s="41"/>
      <c r="K263" s="41"/>
      <c r="L263" s="41"/>
      <c r="M263" s="41"/>
      <c r="N263" s="42"/>
    </row>
    <row r="264" spans="1:14" x14ac:dyDescent="0.15">
      <c r="A264" s="35" t="s">
        <v>369</v>
      </c>
      <c r="B264" s="47">
        <v>496</v>
      </c>
      <c r="C264" s="47" t="s">
        <v>370</v>
      </c>
      <c r="D264" s="36" t="s">
        <v>187</v>
      </c>
      <c r="E264" s="37">
        <v>30000000</v>
      </c>
      <c r="F264" s="36" t="s">
        <v>372</v>
      </c>
      <c r="G264" s="39">
        <v>0</v>
      </c>
      <c r="H264" s="47" t="s">
        <v>164</v>
      </c>
      <c r="I264" s="39">
        <v>6.75</v>
      </c>
      <c r="J264" s="41"/>
      <c r="K264" s="41"/>
      <c r="L264" s="41"/>
      <c r="M264" s="41"/>
      <c r="N264" s="42"/>
    </row>
    <row r="265" spans="1:14" x14ac:dyDescent="0.15">
      <c r="A265" s="35" t="s">
        <v>67</v>
      </c>
      <c r="B265" s="47">
        <v>501</v>
      </c>
      <c r="C265" s="47" t="s">
        <v>373</v>
      </c>
      <c r="D265" s="36" t="s">
        <v>36</v>
      </c>
      <c r="E265" s="37">
        <v>156.30000000000001</v>
      </c>
      <c r="F265" s="36" t="s">
        <v>276</v>
      </c>
      <c r="G265" s="39">
        <v>4.1500000000000004</v>
      </c>
      <c r="H265" s="36" t="s">
        <v>55</v>
      </c>
      <c r="I265" s="39">
        <v>7.75</v>
      </c>
      <c r="J265" s="41">
        <v>131676.97</v>
      </c>
      <c r="K265" s="41">
        <v>2763681</v>
      </c>
      <c r="L265" s="41">
        <v>9307</v>
      </c>
      <c r="M265" s="41">
        <v>2772988</v>
      </c>
      <c r="N265" s="42"/>
    </row>
    <row r="266" spans="1:14" x14ac:dyDescent="0.15">
      <c r="A266" s="35" t="s">
        <v>329</v>
      </c>
      <c r="B266" s="47">
        <v>501</v>
      </c>
      <c r="C266" s="47" t="s">
        <v>373</v>
      </c>
      <c r="D266" s="36" t="s">
        <v>36</v>
      </c>
      <c r="E266" s="37">
        <v>47.1</v>
      </c>
      <c r="F266" s="36" t="s">
        <v>277</v>
      </c>
      <c r="G266" s="39">
        <v>4.5</v>
      </c>
      <c r="H266" s="36" t="s">
        <v>55</v>
      </c>
      <c r="I266" s="39">
        <v>14.75</v>
      </c>
      <c r="J266" s="41">
        <v>50492.13</v>
      </c>
      <c r="K266" s="41">
        <v>1059746</v>
      </c>
      <c r="L266" s="41">
        <v>0</v>
      </c>
      <c r="M266" s="41">
        <v>1059746</v>
      </c>
      <c r="N266" s="42"/>
    </row>
    <row r="267" spans="1:14" x14ac:dyDescent="0.15">
      <c r="A267" s="35" t="s">
        <v>329</v>
      </c>
      <c r="B267" s="47">
        <v>501</v>
      </c>
      <c r="C267" s="47" t="s">
        <v>373</v>
      </c>
      <c r="D267" s="36" t="s">
        <v>36</v>
      </c>
      <c r="E267" s="37">
        <v>11.4</v>
      </c>
      <c r="F267" s="36" t="s">
        <v>374</v>
      </c>
      <c r="G267" s="39">
        <v>5.5</v>
      </c>
      <c r="H267" s="36" t="s">
        <v>55</v>
      </c>
      <c r="I267" s="39">
        <v>15</v>
      </c>
      <c r="J267" s="41">
        <v>12406.36</v>
      </c>
      <c r="K267" s="41">
        <v>260389</v>
      </c>
      <c r="L267" s="41">
        <v>0</v>
      </c>
      <c r="M267" s="41">
        <v>260389</v>
      </c>
      <c r="N267" s="42"/>
    </row>
    <row r="268" spans="1:14" x14ac:dyDescent="0.15">
      <c r="A268" s="35" t="s">
        <v>329</v>
      </c>
      <c r="B268" s="47">
        <v>501</v>
      </c>
      <c r="C268" s="47" t="s">
        <v>373</v>
      </c>
      <c r="D268" s="36" t="s">
        <v>36</v>
      </c>
      <c r="E268" s="37">
        <v>58</v>
      </c>
      <c r="F268" s="36" t="s">
        <v>375</v>
      </c>
      <c r="G268" s="39">
        <v>5</v>
      </c>
      <c r="H268" s="36" t="s">
        <v>55</v>
      </c>
      <c r="I268" s="39">
        <v>15.25</v>
      </c>
      <c r="J268" s="41">
        <v>62648</v>
      </c>
      <c r="K268" s="41">
        <v>1314878</v>
      </c>
      <c r="L268" s="41">
        <v>0</v>
      </c>
      <c r="M268" s="41">
        <v>1314878</v>
      </c>
      <c r="N268" s="42"/>
    </row>
    <row r="269" spans="1:14" x14ac:dyDescent="0.15">
      <c r="A269" s="35"/>
      <c r="B269" s="47"/>
      <c r="C269" s="47"/>
      <c r="D269" s="36"/>
      <c r="E269" s="37"/>
      <c r="F269" s="36"/>
      <c r="G269" s="39"/>
      <c r="H269" s="47"/>
      <c r="I269" s="39"/>
      <c r="J269" s="41"/>
      <c r="K269" s="41"/>
      <c r="L269" s="41"/>
      <c r="M269" s="41"/>
      <c r="N269" s="42"/>
    </row>
    <row r="270" spans="1:14" x14ac:dyDescent="0.15">
      <c r="A270" s="35" t="s">
        <v>376</v>
      </c>
      <c r="B270" s="47">
        <v>510</v>
      </c>
      <c r="C270" s="36" t="s">
        <v>377</v>
      </c>
      <c r="D270" s="36" t="s">
        <v>36</v>
      </c>
      <c r="E270" s="37">
        <v>863</v>
      </c>
      <c r="F270" s="36" t="s">
        <v>324</v>
      </c>
      <c r="G270" s="39">
        <v>4</v>
      </c>
      <c r="H270" s="47" t="s">
        <v>63</v>
      </c>
      <c r="I270" s="39">
        <v>18.5</v>
      </c>
      <c r="J270" s="41">
        <v>825207</v>
      </c>
      <c r="K270" s="41">
        <v>17319725</v>
      </c>
      <c r="L270" s="41">
        <v>170646</v>
      </c>
      <c r="M270" s="41">
        <v>17490371</v>
      </c>
      <c r="N270" s="42"/>
    </row>
    <row r="271" spans="1:14" x14ac:dyDescent="0.15">
      <c r="A271" s="35" t="s">
        <v>376</v>
      </c>
      <c r="B271" s="47">
        <v>510</v>
      </c>
      <c r="C271" s="36" t="s">
        <v>377</v>
      </c>
      <c r="D271" s="36" t="s">
        <v>36</v>
      </c>
      <c r="E271" s="37">
        <v>141</v>
      </c>
      <c r="F271" s="36" t="s">
        <v>326</v>
      </c>
      <c r="G271" s="39">
        <v>4</v>
      </c>
      <c r="H271" s="47" t="s">
        <v>63</v>
      </c>
      <c r="I271" s="39">
        <v>18.5</v>
      </c>
      <c r="J271" s="41">
        <v>134826</v>
      </c>
      <c r="K271" s="41">
        <v>2829774</v>
      </c>
      <c r="L271" s="41">
        <v>27882</v>
      </c>
      <c r="M271" s="41">
        <v>2857656</v>
      </c>
      <c r="N271" s="42"/>
    </row>
    <row r="272" spans="1:14" x14ac:dyDescent="0.15">
      <c r="A272" s="35" t="s">
        <v>64</v>
      </c>
      <c r="B272" s="47">
        <v>510</v>
      </c>
      <c r="C272" s="36" t="s">
        <v>377</v>
      </c>
      <c r="D272" s="36" t="s">
        <v>36</v>
      </c>
      <c r="E272" s="37">
        <v>45</v>
      </c>
      <c r="F272" s="36" t="s">
        <v>378</v>
      </c>
      <c r="G272" s="39">
        <v>4</v>
      </c>
      <c r="H272" s="47" t="s">
        <v>63</v>
      </c>
      <c r="I272" s="39">
        <v>18.5</v>
      </c>
      <c r="J272" s="41">
        <v>46800</v>
      </c>
      <c r="K272" s="41">
        <v>982254</v>
      </c>
      <c r="L272" s="41">
        <v>9678</v>
      </c>
      <c r="M272" s="41">
        <v>991932</v>
      </c>
      <c r="N272" s="42"/>
    </row>
    <row r="273" spans="1:14" x14ac:dyDescent="0.15">
      <c r="A273" s="35" t="s">
        <v>64</v>
      </c>
      <c r="B273" s="47">
        <v>510</v>
      </c>
      <c r="C273" s="36" t="s">
        <v>377</v>
      </c>
      <c r="D273" s="36" t="s">
        <v>36</v>
      </c>
      <c r="E273" s="37">
        <v>18</v>
      </c>
      <c r="F273" s="36" t="s">
        <v>379</v>
      </c>
      <c r="G273" s="39">
        <v>4</v>
      </c>
      <c r="H273" s="47" t="s">
        <v>63</v>
      </c>
      <c r="I273" s="39">
        <v>18.5</v>
      </c>
      <c r="J273" s="41">
        <v>18720</v>
      </c>
      <c r="K273" s="41">
        <v>392902</v>
      </c>
      <c r="L273" s="41">
        <v>3871</v>
      </c>
      <c r="M273" s="41">
        <v>396773</v>
      </c>
      <c r="N273" s="42"/>
    </row>
    <row r="274" spans="1:14" x14ac:dyDescent="0.15">
      <c r="A274" s="35" t="s">
        <v>705</v>
      </c>
      <c r="B274" s="47">
        <v>510</v>
      </c>
      <c r="C274" s="36" t="s">
        <v>377</v>
      </c>
      <c r="D274" s="36" t="s">
        <v>36</v>
      </c>
      <c r="E274" s="37">
        <v>46</v>
      </c>
      <c r="F274" s="36" t="s">
        <v>381</v>
      </c>
      <c r="G274" s="39">
        <v>4</v>
      </c>
      <c r="H274" s="47" t="s">
        <v>63</v>
      </c>
      <c r="I274" s="39">
        <v>18.5</v>
      </c>
      <c r="J274" s="41">
        <v>47840</v>
      </c>
      <c r="K274" s="41">
        <v>1004082</v>
      </c>
      <c r="L274" s="41">
        <v>9893</v>
      </c>
      <c r="M274" s="41">
        <v>1013975</v>
      </c>
      <c r="N274" s="42"/>
    </row>
    <row r="275" spans="1:14" x14ac:dyDescent="0.15">
      <c r="A275" s="35" t="s">
        <v>705</v>
      </c>
      <c r="B275" s="47">
        <v>510</v>
      </c>
      <c r="C275" s="36" t="s">
        <v>377</v>
      </c>
      <c r="D275" s="36" t="s">
        <v>36</v>
      </c>
      <c r="E275" s="37">
        <v>113</v>
      </c>
      <c r="F275" s="36" t="s">
        <v>383</v>
      </c>
      <c r="G275" s="39">
        <v>4</v>
      </c>
      <c r="H275" s="47" t="s">
        <v>63</v>
      </c>
      <c r="I275" s="39">
        <v>18.5</v>
      </c>
      <c r="J275" s="41">
        <v>117520</v>
      </c>
      <c r="K275" s="41">
        <v>2466550</v>
      </c>
      <c r="L275" s="41">
        <v>24302</v>
      </c>
      <c r="M275" s="41">
        <v>2490852</v>
      </c>
      <c r="N275" s="42"/>
    </row>
    <row r="276" spans="1:14" x14ac:dyDescent="0.15">
      <c r="A276" s="35" t="s">
        <v>298</v>
      </c>
      <c r="B276" s="47">
        <v>511</v>
      </c>
      <c r="C276" s="47" t="s">
        <v>384</v>
      </c>
      <c r="D276" s="36" t="s">
        <v>187</v>
      </c>
      <c r="E276" s="37">
        <v>17160000</v>
      </c>
      <c r="F276" s="36" t="s">
        <v>345</v>
      </c>
      <c r="G276" s="39">
        <v>7</v>
      </c>
      <c r="H276" s="36" t="s">
        <v>164</v>
      </c>
      <c r="I276" s="39">
        <v>6</v>
      </c>
      <c r="J276" s="41">
        <v>17160000000</v>
      </c>
      <c r="K276" s="41">
        <v>17160000</v>
      </c>
      <c r="L276" s="41">
        <v>227026</v>
      </c>
      <c r="M276" s="41">
        <v>17387026</v>
      </c>
      <c r="N276" s="42"/>
    </row>
    <row r="277" spans="1:14" x14ac:dyDescent="0.15">
      <c r="A277" s="35" t="s">
        <v>298</v>
      </c>
      <c r="B277" s="47">
        <v>511</v>
      </c>
      <c r="C277" s="47" t="s">
        <v>384</v>
      </c>
      <c r="D277" s="36" t="s">
        <v>187</v>
      </c>
      <c r="E277" s="37">
        <v>3450000</v>
      </c>
      <c r="F277" s="36" t="s">
        <v>346</v>
      </c>
      <c r="G277" s="39">
        <v>7.7</v>
      </c>
      <c r="H277" s="36" t="s">
        <v>164</v>
      </c>
      <c r="I277" s="39">
        <v>6</v>
      </c>
      <c r="J277" s="41">
        <v>3450000000</v>
      </c>
      <c r="K277" s="41">
        <v>3450000</v>
      </c>
      <c r="L277" s="41">
        <v>50089</v>
      </c>
      <c r="M277" s="41">
        <v>3500089</v>
      </c>
      <c r="N277" s="42"/>
    </row>
    <row r="278" spans="1:14" x14ac:dyDescent="0.15">
      <c r="A278" s="35" t="s">
        <v>247</v>
      </c>
      <c r="B278" s="47">
        <v>511</v>
      </c>
      <c r="C278" s="47" t="s">
        <v>384</v>
      </c>
      <c r="D278" s="36" t="s">
        <v>187</v>
      </c>
      <c r="E278" s="37">
        <v>3596000</v>
      </c>
      <c r="F278" s="36" t="s">
        <v>385</v>
      </c>
      <c r="G278" s="39">
        <v>10</v>
      </c>
      <c r="H278" s="36" t="s">
        <v>164</v>
      </c>
      <c r="I278" s="39">
        <v>6.25</v>
      </c>
      <c r="J278" s="41">
        <v>3955599992</v>
      </c>
      <c r="K278" s="41">
        <v>3955600</v>
      </c>
      <c r="L278" s="41">
        <v>73930</v>
      </c>
      <c r="M278" s="41">
        <v>4029530</v>
      </c>
      <c r="N278" s="42"/>
    </row>
    <row r="279" spans="1:14" x14ac:dyDescent="0.15">
      <c r="A279" s="35"/>
      <c r="B279" s="47"/>
      <c r="C279" s="47"/>
      <c r="D279" s="36"/>
      <c r="E279" s="37"/>
      <c r="F279" s="36"/>
      <c r="G279" s="39"/>
      <c r="H279" s="36"/>
      <c r="I279" s="39"/>
      <c r="J279" s="41"/>
      <c r="K279" s="41"/>
      <c r="L279" s="41"/>
      <c r="M279" s="41"/>
      <c r="N279" s="42"/>
    </row>
    <row r="280" spans="1:14" x14ac:dyDescent="0.15">
      <c r="A280" s="35" t="s">
        <v>244</v>
      </c>
      <c r="B280" s="47">
        <v>514</v>
      </c>
      <c r="C280" s="47" t="s">
        <v>386</v>
      </c>
      <c r="D280" s="36" t="s">
        <v>387</v>
      </c>
      <c r="E280" s="37">
        <v>65000</v>
      </c>
      <c r="F280" s="36" t="s">
        <v>350</v>
      </c>
      <c r="G280" s="39">
        <v>7.61</v>
      </c>
      <c r="H280" s="36" t="s">
        <v>116</v>
      </c>
      <c r="I280" s="39">
        <v>14.5</v>
      </c>
      <c r="J280" s="41">
        <v>65000000</v>
      </c>
      <c r="K280" s="41">
        <v>35835150</v>
      </c>
      <c r="L280" s="41">
        <v>249980</v>
      </c>
      <c r="M280" s="41">
        <v>36085130</v>
      </c>
      <c r="N280" s="42"/>
    </row>
    <row r="281" spans="1:14" x14ac:dyDescent="0.15">
      <c r="A281" s="35" t="s">
        <v>255</v>
      </c>
      <c r="B281" s="47">
        <v>514</v>
      </c>
      <c r="C281" s="47" t="s">
        <v>386</v>
      </c>
      <c r="D281" s="36" t="s">
        <v>387</v>
      </c>
      <c r="E281" s="37">
        <v>1</v>
      </c>
      <c r="F281" s="36" t="s">
        <v>388</v>
      </c>
      <c r="G281" s="39">
        <v>7.75</v>
      </c>
      <c r="H281" s="36" t="s">
        <v>116</v>
      </c>
      <c r="I281" s="39">
        <v>15</v>
      </c>
      <c r="J281" s="41">
        <v>1079</v>
      </c>
      <c r="K281" s="41">
        <v>595</v>
      </c>
      <c r="L281" s="41">
        <v>4</v>
      </c>
      <c r="M281" s="41">
        <v>599</v>
      </c>
      <c r="N281" s="42"/>
    </row>
    <row r="282" spans="1:14" x14ac:dyDescent="0.15">
      <c r="A282" s="35" t="s">
        <v>271</v>
      </c>
      <c r="B282" s="47">
        <v>519</v>
      </c>
      <c r="C282" s="47" t="s">
        <v>396</v>
      </c>
      <c r="D282" s="36" t="s">
        <v>187</v>
      </c>
      <c r="E282" s="37">
        <v>34000000</v>
      </c>
      <c r="F282" s="36" t="s">
        <v>397</v>
      </c>
      <c r="G282" s="39">
        <v>6.5</v>
      </c>
      <c r="H282" s="36" t="s">
        <v>164</v>
      </c>
      <c r="I282" s="39">
        <v>7.25</v>
      </c>
      <c r="J282" s="41">
        <v>34000000000</v>
      </c>
      <c r="K282" s="41">
        <v>34000000</v>
      </c>
      <c r="L282" s="41">
        <v>171935</v>
      </c>
      <c r="M282" s="41">
        <v>34171935</v>
      </c>
      <c r="N282" s="42"/>
    </row>
    <row r="283" spans="1:14" x14ac:dyDescent="0.15">
      <c r="A283" s="35" t="s">
        <v>271</v>
      </c>
      <c r="B283" s="47">
        <v>519</v>
      </c>
      <c r="C283" s="47" t="s">
        <v>396</v>
      </c>
      <c r="D283" s="36" t="s">
        <v>187</v>
      </c>
      <c r="E283" s="37">
        <v>6000000</v>
      </c>
      <c r="F283" s="36" t="s">
        <v>398</v>
      </c>
      <c r="G283" s="39">
        <v>0</v>
      </c>
      <c r="H283" s="36" t="s">
        <v>164</v>
      </c>
      <c r="I283" s="39">
        <v>7.5</v>
      </c>
      <c r="J283" s="41">
        <v>6000000000</v>
      </c>
      <c r="K283" s="41">
        <v>6000000</v>
      </c>
      <c r="L283" s="41">
        <v>0</v>
      </c>
      <c r="M283" s="41">
        <v>6000000</v>
      </c>
      <c r="N283" s="42"/>
    </row>
    <row r="284" spans="1:14" x14ac:dyDescent="0.15">
      <c r="A284" s="35" t="s">
        <v>369</v>
      </c>
      <c r="B284" s="47">
        <v>524</v>
      </c>
      <c r="C284" s="47" t="s">
        <v>678</v>
      </c>
      <c r="D284" s="36" t="s">
        <v>187</v>
      </c>
      <c r="E284" s="37">
        <v>55000000</v>
      </c>
      <c r="F284" s="36" t="s">
        <v>679</v>
      </c>
      <c r="G284" s="39">
        <v>6.5</v>
      </c>
      <c r="H284" s="36" t="s">
        <v>164</v>
      </c>
      <c r="I284" s="39">
        <v>6.5</v>
      </c>
      <c r="J284" s="41"/>
      <c r="K284" s="41"/>
      <c r="L284" s="41"/>
      <c r="M284" s="41"/>
      <c r="N284" s="42"/>
    </row>
    <row r="285" spans="1:14" x14ac:dyDescent="0.15">
      <c r="A285" s="35" t="s">
        <v>369</v>
      </c>
      <c r="B285" s="47">
        <v>524</v>
      </c>
      <c r="C285" s="47" t="s">
        <v>678</v>
      </c>
      <c r="D285" s="36" t="s">
        <v>187</v>
      </c>
      <c r="E285" s="37">
        <v>30000000</v>
      </c>
      <c r="F285" s="36" t="s">
        <v>680</v>
      </c>
      <c r="G285" s="39">
        <v>0</v>
      </c>
      <c r="H285" s="36" t="s">
        <v>164</v>
      </c>
      <c r="I285" s="39">
        <v>6.75</v>
      </c>
      <c r="J285" s="41"/>
      <c r="K285" s="41"/>
      <c r="L285" s="41"/>
      <c r="M285" s="41"/>
      <c r="N285" s="42"/>
    </row>
    <row r="286" spans="1:14" x14ac:dyDescent="0.15">
      <c r="A286" s="35" t="s">
        <v>244</v>
      </c>
      <c r="B286" s="47">
        <v>536</v>
      </c>
      <c r="C286" s="47" t="s">
        <v>728</v>
      </c>
      <c r="D286" s="36" t="s">
        <v>36</v>
      </c>
      <c r="E286" s="37">
        <v>302</v>
      </c>
      <c r="F286" s="36" t="s">
        <v>729</v>
      </c>
      <c r="G286" s="39">
        <v>3.7</v>
      </c>
      <c r="H286" s="36" t="s">
        <v>63</v>
      </c>
      <c r="I286" s="39">
        <v>19.5</v>
      </c>
      <c r="J286" s="41">
        <v>298184.34999999998</v>
      </c>
      <c r="K286" s="41">
        <v>6258395</v>
      </c>
      <c r="L286" s="41">
        <v>37453</v>
      </c>
      <c r="M286" s="41">
        <v>6295848</v>
      </c>
      <c r="N286" s="42"/>
    </row>
    <row r="287" spans="1:14" x14ac:dyDescent="0.15">
      <c r="A287" s="35" t="s">
        <v>255</v>
      </c>
      <c r="B287" s="47">
        <v>536</v>
      </c>
      <c r="C287" s="47" t="s">
        <v>728</v>
      </c>
      <c r="D287" s="36" t="s">
        <v>36</v>
      </c>
      <c r="E287" s="37">
        <v>19</v>
      </c>
      <c r="F287" s="36" t="s">
        <v>730</v>
      </c>
      <c r="G287" s="39">
        <v>4</v>
      </c>
      <c r="H287" s="36" t="s">
        <v>63</v>
      </c>
      <c r="I287" s="39">
        <v>19.5</v>
      </c>
      <c r="J287" s="41">
        <v>19187.21</v>
      </c>
      <c r="K287" s="41">
        <v>402708</v>
      </c>
      <c r="L287" s="41">
        <v>2602</v>
      </c>
      <c r="M287" s="41">
        <v>405310</v>
      </c>
      <c r="N287" s="42"/>
    </row>
    <row r="288" spans="1:14" x14ac:dyDescent="0.15">
      <c r="A288" s="35" t="s">
        <v>255</v>
      </c>
      <c r="B288" s="47">
        <v>536</v>
      </c>
      <c r="C288" s="47" t="s">
        <v>728</v>
      </c>
      <c r="D288" s="36" t="s">
        <v>36</v>
      </c>
      <c r="E288" s="37">
        <v>17</v>
      </c>
      <c r="F288" s="36" t="s">
        <v>333</v>
      </c>
      <c r="G288" s="39">
        <v>4.7</v>
      </c>
      <c r="H288" s="36" t="s">
        <v>63</v>
      </c>
      <c r="I288" s="39">
        <v>19.5</v>
      </c>
      <c r="J288" s="41">
        <v>17196.32</v>
      </c>
      <c r="K288" s="41">
        <v>360922</v>
      </c>
      <c r="L288" s="41">
        <v>2733</v>
      </c>
      <c r="M288" s="41">
        <v>363655</v>
      </c>
      <c r="N288" s="42"/>
    </row>
    <row r="289" spans="1:14" x14ac:dyDescent="0.15">
      <c r="A289" s="35" t="s">
        <v>255</v>
      </c>
      <c r="B289" s="47">
        <v>536</v>
      </c>
      <c r="C289" s="47" t="s">
        <v>728</v>
      </c>
      <c r="D289" s="36" t="s">
        <v>36</v>
      </c>
      <c r="E289" s="37">
        <v>11.5</v>
      </c>
      <c r="F289" s="36" t="s">
        <v>335</v>
      </c>
      <c r="G289" s="39">
        <v>5.5</v>
      </c>
      <c r="H289" s="36" t="s">
        <v>63</v>
      </c>
      <c r="I289" s="39">
        <v>19.5</v>
      </c>
      <c r="J289" s="41">
        <v>11654.96</v>
      </c>
      <c r="K289" s="41">
        <v>244618</v>
      </c>
      <c r="L289" s="41">
        <v>2161</v>
      </c>
      <c r="M289" s="41">
        <v>246779</v>
      </c>
      <c r="N289" s="42"/>
    </row>
    <row r="290" spans="1:14" x14ac:dyDescent="0.15">
      <c r="A290" s="35" t="s">
        <v>770</v>
      </c>
      <c r="B290" s="47">
        <v>536</v>
      </c>
      <c r="C290" s="47" t="s">
        <v>728</v>
      </c>
      <c r="D290" s="36" t="s">
        <v>36</v>
      </c>
      <c r="E290" s="37">
        <v>20</v>
      </c>
      <c r="F290" s="36" t="s">
        <v>731</v>
      </c>
      <c r="G290" s="39">
        <v>7.5</v>
      </c>
      <c r="H290" s="36" t="s">
        <v>63</v>
      </c>
      <c r="I290" s="39">
        <v>19.5</v>
      </c>
      <c r="J290" s="41">
        <v>20364.89</v>
      </c>
      <c r="K290" s="41">
        <v>427425</v>
      </c>
      <c r="L290" s="41">
        <v>5108</v>
      </c>
      <c r="M290" s="41">
        <v>432533</v>
      </c>
      <c r="N290" s="42"/>
    </row>
    <row r="291" spans="1:14" x14ac:dyDescent="0.15">
      <c r="A291" s="35"/>
      <c r="B291" s="47"/>
      <c r="C291" s="47"/>
      <c r="D291" s="36"/>
      <c r="E291" s="37"/>
      <c r="F291" s="36"/>
      <c r="G291" s="39"/>
      <c r="H291" s="36"/>
      <c r="I291" s="39"/>
      <c r="J291" s="41"/>
      <c r="K291" s="41"/>
      <c r="L291" s="41"/>
      <c r="M291" s="41"/>
      <c r="N291" s="42"/>
    </row>
    <row r="292" spans="1:14" ht="18.75" customHeight="1" x14ac:dyDescent="0.15">
      <c r="A292" s="55" t="s">
        <v>402</v>
      </c>
      <c r="B292" s="56"/>
      <c r="C292" s="56"/>
      <c r="D292" s="57"/>
      <c r="E292" s="58"/>
      <c r="F292" s="57"/>
      <c r="G292" s="57"/>
      <c r="H292" s="57" t="s">
        <v>3</v>
      </c>
      <c r="I292" s="59"/>
      <c r="J292" s="60"/>
      <c r="K292" s="61">
        <v>1185147147</v>
      </c>
      <c r="L292" s="61">
        <v>19144409.699999999</v>
      </c>
      <c r="M292" s="61">
        <v>1204291555.46</v>
      </c>
      <c r="N292" s="62"/>
    </row>
    <row r="293" spans="1:14" ht="10.5" customHeight="1" x14ac:dyDescent="0.15">
      <c r="A293" s="63"/>
      <c r="G293" s="64"/>
      <c r="H293" s="65"/>
      <c r="I293" s="66"/>
      <c r="J293" s="67"/>
      <c r="K293" s="67"/>
      <c r="L293" s="67"/>
      <c r="M293" s="67"/>
      <c r="N293" s="68"/>
    </row>
    <row r="294" spans="1:14" x14ac:dyDescent="0.15">
      <c r="A294" s="69" t="s">
        <v>771</v>
      </c>
      <c r="B294" s="69"/>
      <c r="C294" s="69" t="s">
        <v>772</v>
      </c>
      <c r="G294" s="64"/>
      <c r="H294" s="65"/>
      <c r="I294" s="66"/>
    </row>
    <row r="295" spans="1:14" x14ac:dyDescent="0.15">
      <c r="A295" s="70" t="s">
        <v>405</v>
      </c>
      <c r="B295" s="47"/>
      <c r="C295" s="47"/>
      <c r="H295" s="71"/>
      <c r="J295" s="72"/>
      <c r="K295" s="73"/>
    </row>
    <row r="296" spans="1:14" x14ac:dyDescent="0.15">
      <c r="A296" s="70" t="s">
        <v>406</v>
      </c>
    </row>
    <row r="297" spans="1:14" x14ac:dyDescent="0.15">
      <c r="A297" s="70" t="s">
        <v>407</v>
      </c>
    </row>
    <row r="298" spans="1:14" x14ac:dyDescent="0.15">
      <c r="A298" s="70" t="s">
        <v>408</v>
      </c>
    </row>
    <row r="299" spans="1:14" x14ac:dyDescent="0.15">
      <c r="A299" s="70" t="s">
        <v>409</v>
      </c>
    </row>
    <row r="300" spans="1:14" x14ac:dyDescent="0.15">
      <c r="A300" s="74" t="s">
        <v>410</v>
      </c>
      <c r="B300" s="74" t="s">
        <v>411</v>
      </c>
    </row>
    <row r="301" spans="1:14" x14ac:dyDescent="0.15">
      <c r="A301" s="74" t="s">
        <v>412</v>
      </c>
    </row>
    <row r="302" spans="1:14" x14ac:dyDescent="0.15">
      <c r="A302" s="74" t="s">
        <v>413</v>
      </c>
    </row>
    <row r="303" spans="1:14" x14ac:dyDescent="0.15">
      <c r="A303" s="74" t="s">
        <v>760</v>
      </c>
      <c r="E303" s="134"/>
    </row>
    <row r="304" spans="1:14" x14ac:dyDescent="0.15">
      <c r="A304" s="75" t="s">
        <v>415</v>
      </c>
      <c r="B304" s="75" t="s">
        <v>416</v>
      </c>
      <c r="G304" s="75" t="s">
        <v>417</v>
      </c>
    </row>
    <row r="305" spans="1:7" x14ac:dyDescent="0.15">
      <c r="A305" s="75" t="s">
        <v>418</v>
      </c>
      <c r="B305" s="75" t="s">
        <v>419</v>
      </c>
      <c r="E305" s="75" t="s">
        <v>420</v>
      </c>
      <c r="G305" s="7"/>
    </row>
    <row r="306" spans="1:7" x14ac:dyDescent="0.15">
      <c r="A306" s="7"/>
      <c r="B306" s="7"/>
    </row>
    <row r="307" spans="1:7" x14ac:dyDescent="0.15">
      <c r="A307" s="75"/>
    </row>
    <row r="308" spans="1:7" ht="12.75" x14ac:dyDescent="0.2">
      <c r="A308" s="79" t="s">
        <v>421</v>
      </c>
      <c r="C308" s="6"/>
      <c r="E308" s="6"/>
    </row>
    <row r="309" spans="1:7" ht="12.75" x14ac:dyDescent="0.2">
      <c r="A309" s="1" t="s">
        <v>422</v>
      </c>
      <c r="C309" s="6"/>
      <c r="E309" s="6"/>
    </row>
    <row r="310" spans="1:7" ht="12.75" x14ac:dyDescent="0.2">
      <c r="A310" s="79" t="s">
        <v>773</v>
      </c>
      <c r="C310" s="6"/>
      <c r="E310" s="6"/>
    </row>
    <row r="311" spans="1:7" x14ac:dyDescent="0.15">
      <c r="A311" s="10"/>
      <c r="B311" s="2"/>
      <c r="C311" s="10"/>
      <c r="D311" s="10"/>
      <c r="E311" s="10"/>
      <c r="F311" s="10"/>
    </row>
    <row r="312" spans="1:7" ht="12.75" x14ac:dyDescent="0.2">
      <c r="A312" s="80"/>
      <c r="B312" s="81"/>
      <c r="C312" s="82"/>
      <c r="D312" s="82" t="s">
        <v>424</v>
      </c>
      <c r="E312" s="81"/>
      <c r="F312" s="83" t="s">
        <v>425</v>
      </c>
    </row>
    <row r="313" spans="1:7" ht="12.75" x14ac:dyDescent="0.2">
      <c r="A313" s="84" t="s">
        <v>4</v>
      </c>
      <c r="B313" s="85" t="s">
        <v>5</v>
      </c>
      <c r="C313" s="22"/>
      <c r="D313" s="85" t="s">
        <v>426</v>
      </c>
      <c r="E313" s="85" t="s">
        <v>427</v>
      </c>
      <c r="F313" s="86" t="s">
        <v>428</v>
      </c>
    </row>
    <row r="314" spans="1:7" ht="12.75" x14ac:dyDescent="0.2">
      <c r="A314" s="84" t="s">
        <v>429</v>
      </c>
      <c r="B314" s="85" t="s">
        <v>430</v>
      </c>
      <c r="C314" s="85" t="s">
        <v>7</v>
      </c>
      <c r="D314" s="85" t="s">
        <v>431</v>
      </c>
      <c r="E314" s="85" t="s">
        <v>432</v>
      </c>
      <c r="F314" s="86" t="s">
        <v>433</v>
      </c>
    </row>
    <row r="315" spans="1:7" ht="12.75" x14ac:dyDescent="0.2">
      <c r="A315" s="87"/>
      <c r="B315" s="88"/>
      <c r="C315" s="32"/>
      <c r="D315" s="88" t="s">
        <v>33</v>
      </c>
      <c r="E315" s="88" t="s">
        <v>33</v>
      </c>
      <c r="F315" s="89" t="s">
        <v>33</v>
      </c>
    </row>
    <row r="316" spans="1:7" x14ac:dyDescent="0.15">
      <c r="A316" s="10"/>
      <c r="B316" s="2"/>
      <c r="C316" s="10"/>
      <c r="D316" s="10"/>
      <c r="E316" s="10"/>
      <c r="F316" s="10"/>
    </row>
    <row r="317" spans="1:7" x14ac:dyDescent="0.15">
      <c r="A317" s="35" t="s">
        <v>434</v>
      </c>
      <c r="B317" s="36">
        <v>239</v>
      </c>
      <c r="C317" s="36" t="s">
        <v>52</v>
      </c>
      <c r="D317" s="90">
        <v>66175.8</v>
      </c>
      <c r="E317" s="90">
        <v>19088.740000000002</v>
      </c>
      <c r="F317" s="91"/>
    </row>
    <row r="318" spans="1:7" x14ac:dyDescent="0.15">
      <c r="A318" s="75" t="s">
        <v>47</v>
      </c>
      <c r="B318" s="2">
        <v>247</v>
      </c>
      <c r="C318" s="2" t="s">
        <v>82</v>
      </c>
      <c r="D318" s="90">
        <v>238536</v>
      </c>
      <c r="E318" s="90">
        <v>79292</v>
      </c>
      <c r="F318" s="91"/>
    </row>
    <row r="319" spans="1:7" x14ac:dyDescent="0.15">
      <c r="A319" s="75" t="s">
        <v>47</v>
      </c>
      <c r="B319" s="2">
        <v>247</v>
      </c>
      <c r="C319" s="2" t="s">
        <v>83</v>
      </c>
      <c r="D319" s="90">
        <v>19234</v>
      </c>
      <c r="E319" s="90">
        <v>4243</v>
      </c>
      <c r="F319" s="91"/>
    </row>
    <row r="320" spans="1:7" x14ac:dyDescent="0.15">
      <c r="A320" s="75" t="s">
        <v>697</v>
      </c>
      <c r="B320" s="2">
        <v>282</v>
      </c>
      <c r="C320" s="36" t="s">
        <v>106</v>
      </c>
      <c r="D320" s="90">
        <v>456419</v>
      </c>
      <c r="E320" s="90">
        <v>209881</v>
      </c>
      <c r="F320" s="91"/>
    </row>
    <row r="321" spans="1:14" x14ac:dyDescent="0.15">
      <c r="A321" s="75" t="s">
        <v>697</v>
      </c>
      <c r="B321" s="2">
        <v>282</v>
      </c>
      <c r="C321" s="36" t="s">
        <v>107</v>
      </c>
      <c r="D321" s="90">
        <v>122508</v>
      </c>
      <c r="E321" s="90">
        <v>53519</v>
      </c>
      <c r="F321" s="91"/>
    </row>
    <row r="322" spans="1:14" x14ac:dyDescent="0.15">
      <c r="A322" s="35" t="s">
        <v>47</v>
      </c>
      <c r="B322" s="2">
        <v>294</v>
      </c>
      <c r="C322" s="36" t="s">
        <v>119</v>
      </c>
      <c r="D322" s="90">
        <v>228272</v>
      </c>
      <c r="E322" s="90">
        <v>71149</v>
      </c>
      <c r="F322" s="91"/>
    </row>
    <row r="323" spans="1:14" x14ac:dyDescent="0.15">
      <c r="A323" s="35" t="s">
        <v>131</v>
      </c>
      <c r="B323" s="2">
        <v>294</v>
      </c>
      <c r="C323" s="36" t="s">
        <v>120</v>
      </c>
      <c r="D323" s="90">
        <v>43583</v>
      </c>
      <c r="E323" s="90">
        <v>12300</v>
      </c>
      <c r="F323" s="91"/>
      <c r="G323" s="76"/>
      <c r="H323" s="76"/>
      <c r="I323" s="76"/>
    </row>
    <row r="324" spans="1:14" x14ac:dyDescent="0.15">
      <c r="A324" s="35" t="s">
        <v>768</v>
      </c>
      <c r="B324" s="2">
        <v>300</v>
      </c>
      <c r="C324" s="36" t="s">
        <v>126</v>
      </c>
      <c r="D324" s="90">
        <v>17615</v>
      </c>
      <c r="E324" s="90">
        <v>68618</v>
      </c>
      <c r="F324" s="91"/>
      <c r="G324" s="76"/>
      <c r="H324" s="76"/>
      <c r="I324" s="76"/>
    </row>
    <row r="325" spans="1:14" x14ac:dyDescent="0.15">
      <c r="A325" s="35" t="s">
        <v>768</v>
      </c>
      <c r="B325" s="2">
        <v>300</v>
      </c>
      <c r="C325" s="36" t="s">
        <v>128</v>
      </c>
      <c r="D325" s="90">
        <v>4519</v>
      </c>
      <c r="E325" s="90">
        <v>17487</v>
      </c>
      <c r="F325" s="91"/>
      <c r="G325" s="76"/>
      <c r="H325" s="76"/>
      <c r="I325" s="76"/>
    </row>
    <row r="326" spans="1:14" x14ac:dyDescent="0.15">
      <c r="A326" s="35" t="s">
        <v>768</v>
      </c>
      <c r="B326" s="47">
        <v>330</v>
      </c>
      <c r="C326" s="36" t="s">
        <v>163</v>
      </c>
      <c r="D326" s="90"/>
      <c r="E326" s="90">
        <v>128787</v>
      </c>
      <c r="F326" s="91"/>
      <c r="G326" s="76"/>
      <c r="H326" s="76"/>
    </row>
    <row r="327" spans="1:14" x14ac:dyDescent="0.15">
      <c r="A327" s="35" t="s">
        <v>435</v>
      </c>
      <c r="B327" s="47">
        <v>332</v>
      </c>
      <c r="C327" s="36" t="s">
        <v>167</v>
      </c>
      <c r="D327" s="90">
        <v>159755</v>
      </c>
      <c r="E327" s="90">
        <v>32182</v>
      </c>
      <c r="F327" s="91"/>
      <c r="G327" s="76"/>
      <c r="H327" s="76"/>
    </row>
    <row r="328" spans="1:14" x14ac:dyDescent="0.15">
      <c r="A328" s="35" t="s">
        <v>435</v>
      </c>
      <c r="B328" s="47">
        <v>332</v>
      </c>
      <c r="C328" s="36" t="s">
        <v>168</v>
      </c>
      <c r="D328" s="90">
        <v>296687</v>
      </c>
      <c r="E328" s="90">
        <v>59767</v>
      </c>
      <c r="F328" s="91"/>
      <c r="H328" s="76"/>
    </row>
    <row r="329" spans="1:14" x14ac:dyDescent="0.15">
      <c r="A329" s="35" t="s">
        <v>85</v>
      </c>
      <c r="B329" s="47">
        <v>346</v>
      </c>
      <c r="C329" s="36" t="s">
        <v>111</v>
      </c>
      <c r="D329" s="90">
        <v>5032500</v>
      </c>
      <c r="E329" s="90">
        <v>58725</v>
      </c>
      <c r="F329" s="91"/>
      <c r="H329" s="76"/>
    </row>
    <row r="330" spans="1:14" x14ac:dyDescent="0.15">
      <c r="A330" s="35" t="s">
        <v>94</v>
      </c>
      <c r="B330" s="47">
        <v>363</v>
      </c>
      <c r="C330" s="36" t="s">
        <v>241</v>
      </c>
      <c r="D330" s="90">
        <v>32486</v>
      </c>
      <c r="E330" s="90">
        <v>27783</v>
      </c>
      <c r="F330" s="91"/>
      <c r="H330" s="76"/>
    </row>
    <row r="331" spans="1:14" x14ac:dyDescent="0.15">
      <c r="A331" s="35" t="s">
        <v>94</v>
      </c>
      <c r="B331" s="47">
        <v>363</v>
      </c>
      <c r="C331" s="36" t="s">
        <v>242</v>
      </c>
      <c r="D331" s="90">
        <v>7797</v>
      </c>
      <c r="E331" s="90">
        <v>6668</v>
      </c>
      <c r="F331" s="91"/>
      <c r="H331" s="76"/>
    </row>
    <row r="332" spans="1:14" x14ac:dyDescent="0.15">
      <c r="A332" s="35" t="s">
        <v>768</v>
      </c>
      <c r="B332" s="47">
        <v>373</v>
      </c>
      <c r="C332" s="36" t="s">
        <v>258</v>
      </c>
      <c r="D332" s="90"/>
      <c r="E332" s="90">
        <v>123260</v>
      </c>
      <c r="F332" s="91"/>
    </row>
    <row r="333" spans="1:14" x14ac:dyDescent="0.15">
      <c r="A333" s="35" t="s">
        <v>435</v>
      </c>
      <c r="B333" s="47">
        <v>383</v>
      </c>
      <c r="C333" s="36" t="s">
        <v>105</v>
      </c>
      <c r="D333" s="90">
        <v>680664</v>
      </c>
      <c r="E333" s="90">
        <v>50946</v>
      </c>
      <c r="F333" s="91"/>
    </row>
    <row r="334" spans="1:14" x14ac:dyDescent="0.15">
      <c r="A334" s="35" t="s">
        <v>67</v>
      </c>
      <c r="B334" s="47">
        <v>392</v>
      </c>
      <c r="C334" s="36" t="s">
        <v>254</v>
      </c>
      <c r="D334" s="90">
        <v>232921</v>
      </c>
      <c r="E334" s="90">
        <v>22728</v>
      </c>
      <c r="F334" s="91"/>
    </row>
    <row r="335" spans="1:14" x14ac:dyDescent="0.15">
      <c r="A335" s="35" t="s">
        <v>271</v>
      </c>
      <c r="B335" s="47">
        <v>412</v>
      </c>
      <c r="C335" s="36" t="s">
        <v>273</v>
      </c>
      <c r="D335" s="90"/>
      <c r="E335" s="90">
        <v>613610</v>
      </c>
      <c r="F335" s="91"/>
    </row>
    <row r="336" spans="1:14" x14ac:dyDescent="0.15">
      <c r="A336" s="35" t="s">
        <v>244</v>
      </c>
      <c r="B336" s="47">
        <v>414</v>
      </c>
      <c r="C336" s="36" t="s">
        <v>276</v>
      </c>
      <c r="D336" s="90">
        <v>8769231</v>
      </c>
      <c r="E336" s="90">
        <v>314874</v>
      </c>
      <c r="F336" s="91"/>
      <c r="G336" s="76"/>
      <c r="H336" s="76"/>
      <c r="I336" s="76"/>
      <c r="J336" s="76"/>
      <c r="K336" s="76"/>
      <c r="L336" s="76"/>
      <c r="M336" s="76"/>
      <c r="N336" s="76"/>
    </row>
    <row r="337" spans="1:14" x14ac:dyDescent="0.15">
      <c r="A337" s="35" t="s">
        <v>244</v>
      </c>
      <c r="B337" s="47">
        <v>436</v>
      </c>
      <c r="C337" s="36" t="s">
        <v>300</v>
      </c>
      <c r="D337" s="90">
        <v>0</v>
      </c>
      <c r="E337" s="90">
        <v>296453</v>
      </c>
      <c r="F337" s="91"/>
      <c r="K337" s="76"/>
      <c r="L337" s="76"/>
      <c r="M337" s="76"/>
    </row>
    <row r="338" spans="1:14" x14ac:dyDescent="0.15">
      <c r="A338" s="35" t="s">
        <v>147</v>
      </c>
      <c r="B338" s="47">
        <v>437</v>
      </c>
      <c r="C338" s="36" t="s">
        <v>303</v>
      </c>
      <c r="D338" s="90">
        <v>92083</v>
      </c>
      <c r="E338" s="90">
        <v>9158</v>
      </c>
      <c r="F338" s="91"/>
      <c r="J338" s="76"/>
      <c r="K338" s="76"/>
      <c r="L338" s="76"/>
      <c r="M338" s="76"/>
    </row>
    <row r="339" spans="1:14" x14ac:dyDescent="0.15">
      <c r="A339" s="35" t="s">
        <v>147</v>
      </c>
      <c r="B339" s="47">
        <v>437</v>
      </c>
      <c r="C339" s="36" t="s">
        <v>304</v>
      </c>
      <c r="D339" s="90">
        <v>27625</v>
      </c>
      <c r="E339" s="90">
        <v>2747</v>
      </c>
      <c r="F339" s="91"/>
      <c r="J339" s="76"/>
      <c r="K339" s="76"/>
      <c r="L339" s="76"/>
    </row>
    <row r="340" spans="1:14" x14ac:dyDescent="0.15">
      <c r="A340" s="35" t="s">
        <v>147</v>
      </c>
      <c r="B340" s="47">
        <v>437</v>
      </c>
      <c r="C340" s="36" t="s">
        <v>305</v>
      </c>
      <c r="D340" s="90">
        <v>68156</v>
      </c>
      <c r="E340" s="90">
        <v>51473</v>
      </c>
      <c r="F340" s="91"/>
      <c r="K340" s="76"/>
    </row>
    <row r="341" spans="1:14" x14ac:dyDescent="0.15">
      <c r="A341" s="35" t="s">
        <v>147</v>
      </c>
      <c r="B341" s="47">
        <v>437</v>
      </c>
      <c r="C341" s="36" t="s">
        <v>306</v>
      </c>
      <c r="D341" s="90">
        <v>17826</v>
      </c>
      <c r="E341" s="90">
        <v>13462</v>
      </c>
      <c r="F341" s="91"/>
      <c r="G341" s="76"/>
      <c r="H341" s="76"/>
      <c r="I341" s="76"/>
      <c r="J341" s="76"/>
      <c r="K341" s="76"/>
      <c r="L341" s="76"/>
      <c r="M341" s="76"/>
      <c r="N341" s="76"/>
    </row>
    <row r="342" spans="1:14" x14ac:dyDescent="0.15">
      <c r="A342" s="35" t="s">
        <v>147</v>
      </c>
      <c r="B342" s="47">
        <v>437</v>
      </c>
      <c r="C342" s="36" t="s">
        <v>308</v>
      </c>
      <c r="D342" s="90">
        <v>50550</v>
      </c>
      <c r="E342" s="90">
        <v>24782</v>
      </c>
      <c r="F342" s="91"/>
      <c r="G342" s="77"/>
      <c r="I342" s="5"/>
      <c r="J342" s="68"/>
      <c r="K342" s="68"/>
      <c r="L342" s="68"/>
      <c r="M342" s="68"/>
    </row>
    <row r="343" spans="1:14" x14ac:dyDescent="0.15">
      <c r="A343" s="35" t="s">
        <v>94</v>
      </c>
      <c r="B343" s="47">
        <v>437</v>
      </c>
      <c r="C343" s="36" t="s">
        <v>314</v>
      </c>
      <c r="D343" s="90">
        <v>113813</v>
      </c>
      <c r="E343" s="90">
        <v>12824</v>
      </c>
      <c r="F343" s="91"/>
      <c r="G343" s="77"/>
      <c r="I343" s="5"/>
      <c r="J343" s="68"/>
      <c r="K343" s="68"/>
      <c r="L343" s="68"/>
      <c r="M343" s="68"/>
    </row>
    <row r="344" spans="1:14" x14ac:dyDescent="0.15">
      <c r="A344" s="35" t="s">
        <v>94</v>
      </c>
      <c r="B344" s="47">
        <v>437</v>
      </c>
      <c r="C344" s="36" t="s">
        <v>316</v>
      </c>
      <c r="D344" s="90">
        <v>34144</v>
      </c>
      <c r="E344" s="90">
        <v>3847</v>
      </c>
      <c r="F344" s="91"/>
      <c r="G344" s="77"/>
      <c r="I344" s="5"/>
      <c r="J344" s="68"/>
      <c r="K344" s="68"/>
      <c r="L344" s="68"/>
      <c r="M344" s="68"/>
    </row>
    <row r="345" spans="1:14" x14ac:dyDescent="0.15">
      <c r="A345" s="35" t="s">
        <v>94</v>
      </c>
      <c r="B345" s="47">
        <v>437</v>
      </c>
      <c r="C345" s="36" t="s">
        <v>317</v>
      </c>
      <c r="D345" s="90">
        <v>104357</v>
      </c>
      <c r="E345" s="90">
        <v>78812</v>
      </c>
      <c r="F345" s="91"/>
      <c r="G345" s="77"/>
      <c r="I345" s="5"/>
      <c r="J345" s="68"/>
      <c r="K345" s="68"/>
      <c r="L345" s="68"/>
      <c r="M345" s="68"/>
    </row>
    <row r="346" spans="1:14" x14ac:dyDescent="0.15">
      <c r="A346" s="35" t="s">
        <v>94</v>
      </c>
      <c r="B346" s="47">
        <v>437</v>
      </c>
      <c r="C346" s="36" t="s">
        <v>318</v>
      </c>
      <c r="D346" s="90">
        <v>27550</v>
      </c>
      <c r="E346" s="90">
        <v>20806</v>
      </c>
      <c r="F346" s="91"/>
      <c r="G346" s="77"/>
      <c r="I346" s="5"/>
      <c r="J346" s="68"/>
      <c r="K346" s="68"/>
      <c r="L346" s="68"/>
      <c r="M346" s="68"/>
    </row>
    <row r="347" spans="1:14" x14ac:dyDescent="0.15">
      <c r="A347" s="35" t="s">
        <v>94</v>
      </c>
      <c r="B347" s="47">
        <v>437</v>
      </c>
      <c r="C347" s="36" t="s">
        <v>319</v>
      </c>
      <c r="D347" s="90">
        <v>40162</v>
      </c>
      <c r="E347" s="90">
        <v>19689</v>
      </c>
      <c r="F347" s="91"/>
      <c r="I347" s="5"/>
    </row>
    <row r="348" spans="1:14" x14ac:dyDescent="0.15">
      <c r="A348" s="35" t="s">
        <v>271</v>
      </c>
      <c r="B348" s="47">
        <v>450</v>
      </c>
      <c r="C348" s="36" t="s">
        <v>324</v>
      </c>
      <c r="D348" s="90"/>
      <c r="E348" s="90">
        <v>482711</v>
      </c>
      <c r="F348" s="91"/>
      <c r="G348" s="77"/>
      <c r="I348" s="5"/>
      <c r="J348" s="68"/>
      <c r="K348" s="68"/>
      <c r="L348" s="68"/>
      <c r="M348" s="68"/>
    </row>
    <row r="349" spans="1:14" x14ac:dyDescent="0.15">
      <c r="A349" s="35" t="s">
        <v>271</v>
      </c>
      <c r="B349" s="47">
        <v>450</v>
      </c>
      <c r="C349" s="36" t="s">
        <v>333</v>
      </c>
      <c r="D349" s="90"/>
      <c r="E349" s="90">
        <v>312258</v>
      </c>
      <c r="F349" s="91"/>
      <c r="G349" s="77"/>
      <c r="I349" s="5"/>
      <c r="J349" s="68"/>
      <c r="K349" s="68"/>
      <c r="L349" s="68"/>
      <c r="M349" s="68"/>
    </row>
    <row r="350" spans="1:14" x14ac:dyDescent="0.15">
      <c r="A350" s="35" t="s">
        <v>271</v>
      </c>
      <c r="B350" s="47">
        <v>471</v>
      </c>
      <c r="C350" s="36" t="s">
        <v>345</v>
      </c>
      <c r="D350" s="90"/>
      <c r="E350" s="90">
        <v>559354</v>
      </c>
      <c r="F350" s="91"/>
      <c r="G350" s="77"/>
      <c r="I350" s="5"/>
      <c r="J350" s="68"/>
      <c r="K350" s="68"/>
      <c r="L350" s="68"/>
      <c r="M350" s="68"/>
    </row>
    <row r="351" spans="1:14" x14ac:dyDescent="0.15">
      <c r="A351" s="35" t="s">
        <v>271</v>
      </c>
      <c r="B351" s="47">
        <v>490</v>
      </c>
      <c r="C351" s="36" t="s">
        <v>355</v>
      </c>
      <c r="D351" s="90"/>
      <c r="E351" s="90">
        <v>229074</v>
      </c>
      <c r="F351" s="91"/>
      <c r="G351" s="77"/>
      <c r="I351" s="5"/>
      <c r="J351" s="68"/>
      <c r="K351" s="68"/>
      <c r="L351" s="68"/>
      <c r="M351" s="68"/>
    </row>
    <row r="352" spans="1:14" x14ac:dyDescent="0.15">
      <c r="A352" s="35" t="s">
        <v>271</v>
      </c>
      <c r="B352" s="47">
        <v>490</v>
      </c>
      <c r="C352" s="36" t="s">
        <v>359</v>
      </c>
      <c r="D352" s="90"/>
      <c r="E352" s="90">
        <v>266586</v>
      </c>
      <c r="F352" s="91"/>
      <c r="G352" s="77"/>
      <c r="I352" s="5"/>
      <c r="J352" s="68"/>
      <c r="K352" s="68"/>
      <c r="L352" s="68"/>
      <c r="M352" s="68"/>
    </row>
    <row r="353" spans="1:13" x14ac:dyDescent="0.15">
      <c r="A353" s="35" t="s">
        <v>67</v>
      </c>
      <c r="B353" s="47">
        <v>501</v>
      </c>
      <c r="C353" s="36" t="s">
        <v>276</v>
      </c>
      <c r="D353" s="90">
        <v>94822</v>
      </c>
      <c r="E353" s="90">
        <v>29206</v>
      </c>
      <c r="F353" s="91"/>
      <c r="G353" s="77"/>
      <c r="I353" s="5"/>
    </row>
    <row r="354" spans="1:13" x14ac:dyDescent="0.15">
      <c r="A354" s="35" t="s">
        <v>271</v>
      </c>
      <c r="B354" s="47">
        <v>519</v>
      </c>
      <c r="C354" s="36" t="s">
        <v>397</v>
      </c>
      <c r="D354" s="90"/>
      <c r="E354" s="90">
        <v>539519</v>
      </c>
      <c r="F354" s="91"/>
      <c r="G354" s="77"/>
      <c r="I354" s="5"/>
      <c r="J354" s="68"/>
      <c r="K354" s="68"/>
      <c r="L354" s="68"/>
      <c r="M354" s="68"/>
    </row>
    <row r="355" spans="1:13" x14ac:dyDescent="0.15">
      <c r="A355" s="35"/>
      <c r="B355" s="47"/>
      <c r="C355" s="36"/>
      <c r="D355" s="90"/>
      <c r="E355" s="90"/>
      <c r="F355" s="91"/>
      <c r="G355" s="77"/>
      <c r="I355" s="5"/>
      <c r="J355" s="68"/>
      <c r="K355" s="68"/>
      <c r="L355" s="68"/>
      <c r="M355" s="68"/>
    </row>
    <row r="356" spans="1:13" x14ac:dyDescent="0.15">
      <c r="A356" s="92" t="s">
        <v>437</v>
      </c>
      <c r="B356" s="56"/>
      <c r="C356" s="57"/>
      <c r="D356" s="55">
        <v>17079990.800000001</v>
      </c>
      <c r="E356" s="55">
        <v>4927668.74</v>
      </c>
      <c r="F356" s="55">
        <v>0</v>
      </c>
      <c r="G356" s="77"/>
      <c r="I356" s="5"/>
      <c r="J356" s="68"/>
      <c r="K356" s="68"/>
      <c r="L356" s="68"/>
      <c r="M356" s="68"/>
    </row>
    <row r="357" spans="1:13" x14ac:dyDescent="0.15">
      <c r="A357" s="76"/>
      <c r="B357" s="2"/>
      <c r="C357" s="2"/>
      <c r="D357" s="76"/>
      <c r="E357" s="5"/>
      <c r="F357" s="76"/>
      <c r="G357" s="77"/>
      <c r="I357" s="5"/>
      <c r="J357" s="68"/>
      <c r="K357" s="68"/>
      <c r="L357" s="68"/>
      <c r="M357" s="68"/>
    </row>
    <row r="358" spans="1:13" x14ac:dyDescent="0.15">
      <c r="A358" s="76"/>
      <c r="B358" s="2"/>
      <c r="C358" s="2"/>
      <c r="D358" s="76"/>
      <c r="E358" s="5"/>
      <c r="F358" s="76"/>
      <c r="G358" s="77"/>
      <c r="I358" s="5"/>
      <c r="J358" s="68"/>
      <c r="K358" s="68"/>
      <c r="L358" s="68"/>
      <c r="M358" s="68"/>
    </row>
    <row r="359" spans="1:13" ht="12.75" x14ac:dyDescent="0.2">
      <c r="A359" s="8" t="s">
        <v>438</v>
      </c>
      <c r="B359" s="76"/>
      <c r="C359" s="76"/>
      <c r="E359" s="6"/>
      <c r="F359" s="93"/>
      <c r="G359" s="93"/>
      <c r="L359" s="94"/>
    </row>
    <row r="360" spans="1:13" ht="12.75" x14ac:dyDescent="0.2">
      <c r="A360" s="1" t="s">
        <v>422</v>
      </c>
      <c r="B360" s="76"/>
      <c r="C360" s="76"/>
      <c r="E360" s="6"/>
      <c r="F360" s="93"/>
      <c r="G360" s="93"/>
      <c r="L360" s="94"/>
      <c r="M360" s="68"/>
    </row>
    <row r="361" spans="1:13" ht="12.75" x14ac:dyDescent="0.2">
      <c r="A361" s="79" t="s">
        <v>773</v>
      </c>
      <c r="B361" s="6"/>
      <c r="C361" s="6"/>
      <c r="E361" s="6"/>
      <c r="F361" s="93"/>
      <c r="G361" s="93"/>
      <c r="L361" s="94"/>
      <c r="M361" s="68"/>
    </row>
    <row r="362" spans="1:13" x14ac:dyDescent="0.15">
      <c r="A362" s="10"/>
      <c r="B362" s="10"/>
      <c r="C362" s="10"/>
      <c r="D362" s="10"/>
      <c r="E362" s="10"/>
      <c r="F362" s="95"/>
      <c r="G362" s="95"/>
      <c r="H362" s="10"/>
      <c r="I362" s="10"/>
      <c r="J362" s="10"/>
      <c r="K362" s="10"/>
      <c r="L362" s="94"/>
      <c r="M362" s="68"/>
    </row>
    <row r="363" spans="1:13" ht="12.75" x14ac:dyDescent="0.2">
      <c r="A363" s="80"/>
      <c r="B363" s="81" t="s">
        <v>439</v>
      </c>
      <c r="C363" s="81"/>
      <c r="D363" s="81"/>
      <c r="E363" s="96"/>
      <c r="F363" s="81" t="s">
        <v>440</v>
      </c>
      <c r="G363" s="81" t="s">
        <v>441</v>
      </c>
      <c r="H363" s="81" t="s">
        <v>442</v>
      </c>
      <c r="I363" s="81" t="s">
        <v>14</v>
      </c>
      <c r="J363" s="81" t="s">
        <v>442</v>
      </c>
      <c r="K363" s="81" t="s">
        <v>443</v>
      </c>
      <c r="L363" s="81" t="s">
        <v>444</v>
      </c>
      <c r="M363" s="68"/>
    </row>
    <row r="364" spans="1:13" ht="12.75" x14ac:dyDescent="0.2">
      <c r="A364" s="84" t="s">
        <v>445</v>
      </c>
      <c r="B364" s="85" t="s">
        <v>446</v>
      </c>
      <c r="C364" s="85" t="s">
        <v>447</v>
      </c>
      <c r="D364" s="85" t="s">
        <v>5</v>
      </c>
      <c r="E364" s="85" t="s">
        <v>7</v>
      </c>
      <c r="F364" s="85" t="s">
        <v>15</v>
      </c>
      <c r="G364" s="85" t="s">
        <v>448</v>
      </c>
      <c r="H364" s="85" t="s">
        <v>449</v>
      </c>
      <c r="I364" s="85" t="s">
        <v>450</v>
      </c>
      <c r="J364" s="85" t="s">
        <v>451</v>
      </c>
      <c r="K364" s="85" t="s">
        <v>452</v>
      </c>
      <c r="L364" s="85" t="s">
        <v>453</v>
      </c>
      <c r="M364" s="68"/>
    </row>
    <row r="365" spans="1:13" ht="12.75" x14ac:dyDescent="0.2">
      <c r="A365" s="84" t="s">
        <v>429</v>
      </c>
      <c r="B365" s="85" t="s">
        <v>454</v>
      </c>
      <c r="C365" s="85" t="s">
        <v>455</v>
      </c>
      <c r="D365" s="85" t="s">
        <v>456</v>
      </c>
      <c r="E365" s="22"/>
      <c r="F365" s="85" t="s">
        <v>457</v>
      </c>
      <c r="G365" s="85" t="s">
        <v>458</v>
      </c>
      <c r="H365" s="85" t="s">
        <v>459</v>
      </c>
      <c r="I365" s="85" t="s">
        <v>460</v>
      </c>
      <c r="J365" s="85" t="s">
        <v>21</v>
      </c>
      <c r="K365" s="97" t="s">
        <v>21</v>
      </c>
      <c r="L365" s="97" t="s">
        <v>461</v>
      </c>
    </row>
    <row r="366" spans="1:13" ht="12.75" x14ac:dyDescent="0.2">
      <c r="A366" s="87"/>
      <c r="B366" s="88" t="s">
        <v>462</v>
      </c>
      <c r="C366" s="88"/>
      <c r="D366" s="88"/>
      <c r="E366" s="32"/>
      <c r="F366" s="98"/>
      <c r="G366" s="98"/>
      <c r="H366" s="88"/>
      <c r="I366" s="88" t="s">
        <v>33</v>
      </c>
      <c r="J366" s="88"/>
      <c r="K366" s="99"/>
      <c r="L366" s="99" t="s">
        <v>463</v>
      </c>
      <c r="M366" s="68"/>
    </row>
    <row r="367" spans="1:13" x14ac:dyDescent="0.15">
      <c r="A367" s="10"/>
      <c r="B367" s="10"/>
      <c r="C367" s="10"/>
      <c r="D367" s="10"/>
      <c r="E367" s="10"/>
      <c r="F367" s="95"/>
      <c r="G367" s="95"/>
      <c r="H367" s="10"/>
      <c r="I367" s="10"/>
      <c r="J367" s="10"/>
      <c r="K367" s="10"/>
      <c r="L367" s="94"/>
      <c r="M367" s="68"/>
    </row>
    <row r="368" spans="1:13" x14ac:dyDescent="0.15">
      <c r="A368" s="35" t="s">
        <v>752</v>
      </c>
      <c r="B368" s="35" t="s">
        <v>750</v>
      </c>
      <c r="C368" s="6" t="s">
        <v>751</v>
      </c>
      <c r="D368" s="47">
        <v>536</v>
      </c>
      <c r="E368" s="36" t="s">
        <v>731</v>
      </c>
      <c r="F368" s="101">
        <v>39569</v>
      </c>
      <c r="G368" s="36" t="s">
        <v>36</v>
      </c>
      <c r="H368" s="102">
        <v>20000</v>
      </c>
      <c r="I368" s="102">
        <v>432624</v>
      </c>
      <c r="J368" s="102">
        <v>2000</v>
      </c>
      <c r="K368" s="102"/>
      <c r="L368" s="94">
        <v>0.42449999999999999</v>
      </c>
      <c r="M368" s="68"/>
    </row>
    <row r="369" spans="1:14" x14ac:dyDescent="0.15">
      <c r="A369" s="35"/>
      <c r="B369" s="35"/>
      <c r="C369" s="6"/>
      <c r="D369" s="47"/>
      <c r="E369" s="36"/>
      <c r="F369" s="101"/>
      <c r="G369" s="36"/>
      <c r="H369" s="102"/>
      <c r="I369" s="102"/>
      <c r="J369" s="102"/>
      <c r="K369" s="102"/>
      <c r="L369" s="94"/>
      <c r="M369" s="68"/>
    </row>
    <row r="370" spans="1:14" x14ac:dyDescent="0.15">
      <c r="A370" s="103" t="s">
        <v>437</v>
      </c>
      <c r="B370" s="57"/>
      <c r="C370" s="57"/>
      <c r="D370" s="57"/>
      <c r="E370" s="57"/>
      <c r="F370" s="104"/>
      <c r="G370" s="104"/>
      <c r="H370" s="55"/>
      <c r="I370" s="59">
        <v>432624</v>
      </c>
      <c r="J370" s="59">
        <v>2000</v>
      </c>
      <c r="K370" s="59">
        <v>0</v>
      </c>
      <c r="L370" s="55"/>
      <c r="M370" s="68"/>
    </row>
    <row r="371" spans="1:14" x14ac:dyDescent="0.15">
      <c r="A371" s="107"/>
      <c r="B371" s="6"/>
      <c r="C371" s="6"/>
      <c r="E371" s="6"/>
      <c r="F371" s="93"/>
      <c r="G371" s="93"/>
      <c r="H371" s="63"/>
      <c r="I371" s="63"/>
      <c r="J371" s="63"/>
      <c r="K371" s="63"/>
      <c r="L371" s="94"/>
    </row>
    <row r="372" spans="1:14" x14ac:dyDescent="0.15">
      <c r="A372" s="108" t="s">
        <v>465</v>
      </c>
      <c r="B372" s="6"/>
      <c r="C372" s="6"/>
      <c r="E372" s="6"/>
      <c r="F372" s="93"/>
      <c r="G372" s="93"/>
      <c r="H372" s="68"/>
      <c r="I372" s="68"/>
      <c r="J372" s="68"/>
      <c r="K372" s="68"/>
      <c r="L372" s="94"/>
      <c r="M372" s="68"/>
    </row>
    <row r="373" spans="1:14" x14ac:dyDescent="0.15">
      <c r="A373" s="70" t="s">
        <v>466</v>
      </c>
      <c r="B373" s="6"/>
      <c r="C373" s="6"/>
      <c r="E373" s="72"/>
      <c r="F373" s="109"/>
      <c r="G373" s="110"/>
      <c r="H373" s="68"/>
      <c r="I373" s="68"/>
      <c r="J373" s="68"/>
      <c r="K373" s="68"/>
      <c r="L373" s="94"/>
      <c r="M373" s="68"/>
    </row>
    <row r="374" spans="1:14" x14ac:dyDescent="0.15">
      <c r="A374" s="70" t="s">
        <v>467</v>
      </c>
      <c r="B374" s="6"/>
      <c r="C374" s="6"/>
      <c r="E374" s="6"/>
      <c r="F374" s="93"/>
      <c r="G374" s="93"/>
      <c r="L374" s="94"/>
      <c r="M374" s="68"/>
    </row>
    <row r="375" spans="1:14" x14ac:dyDescent="0.15">
      <c r="A375" s="132"/>
      <c r="B375" s="6"/>
      <c r="C375" s="6"/>
      <c r="E375" s="6"/>
      <c r="F375" s="93"/>
      <c r="G375" s="93"/>
      <c r="H375" s="68"/>
      <c r="I375" s="68"/>
      <c r="J375" s="68"/>
      <c r="K375" s="68"/>
      <c r="L375" s="94"/>
      <c r="M375" s="68"/>
      <c r="N375" s="76"/>
    </row>
    <row r="376" spans="1:14" x14ac:dyDescent="0.15">
      <c r="A376" s="132"/>
      <c r="B376" s="6"/>
      <c r="C376" s="6"/>
      <c r="E376" s="6"/>
      <c r="F376" s="93"/>
      <c r="G376" s="93"/>
      <c r="H376" s="68"/>
      <c r="I376" s="68"/>
      <c r="J376" s="68"/>
      <c r="K376" s="68"/>
      <c r="L376" s="94"/>
    </row>
    <row r="377" spans="1:14" ht="12.75" x14ac:dyDescent="0.2">
      <c r="A377" s="111"/>
      <c r="B377" s="111"/>
      <c r="C377" s="112"/>
      <c r="D377" s="112"/>
      <c r="E377" s="112"/>
      <c r="F377" s="112"/>
      <c r="G377" s="77"/>
      <c r="I377" s="5"/>
      <c r="J377" s="68"/>
      <c r="K377" s="68"/>
      <c r="L377" s="68"/>
      <c r="M377" s="68"/>
    </row>
    <row r="378" spans="1:14" x14ac:dyDescent="0.15">
      <c r="A378" s="113" t="s">
        <v>468</v>
      </c>
      <c r="B378" s="114"/>
      <c r="C378" s="114"/>
      <c r="D378" s="114"/>
      <c r="E378" s="114"/>
      <c r="F378" s="115"/>
      <c r="G378" s="77"/>
      <c r="I378" s="5"/>
      <c r="J378" s="68"/>
      <c r="K378" s="68"/>
      <c r="L378" s="68"/>
      <c r="M378" s="68"/>
    </row>
    <row r="379" spans="1:14" ht="31.5" x14ac:dyDescent="0.15">
      <c r="A379" s="116" t="s">
        <v>469</v>
      </c>
      <c r="B379" s="117" t="s">
        <v>470</v>
      </c>
      <c r="C379" s="117" t="s">
        <v>471</v>
      </c>
      <c r="D379" s="118" t="s">
        <v>472</v>
      </c>
      <c r="E379" s="117" t="s">
        <v>473</v>
      </c>
      <c r="F379" s="119" t="s">
        <v>474</v>
      </c>
      <c r="G379" s="77"/>
      <c r="I379" s="5"/>
      <c r="J379" s="68"/>
      <c r="K379" s="68"/>
      <c r="L379" s="68"/>
      <c r="M379" s="68"/>
    </row>
    <row r="380" spans="1:14" ht="112.5" x14ac:dyDescent="0.15">
      <c r="A380" s="120">
        <v>193</v>
      </c>
      <c r="B380" s="121" t="s">
        <v>35</v>
      </c>
      <c r="C380" s="121" t="s">
        <v>475</v>
      </c>
      <c r="D380" s="121" t="s">
        <v>476</v>
      </c>
      <c r="E380" s="122" t="s">
        <v>477</v>
      </c>
      <c r="F380" s="122" t="s">
        <v>478</v>
      </c>
      <c r="G380" s="77"/>
      <c r="I380" s="5"/>
      <c r="J380" s="68"/>
      <c r="K380" s="68"/>
      <c r="L380" s="68"/>
      <c r="M380" s="68"/>
    </row>
    <row r="381" spans="1:14" ht="112.5" x14ac:dyDescent="0.15">
      <c r="A381" s="123">
        <v>199</v>
      </c>
      <c r="B381" s="124" t="s">
        <v>40</v>
      </c>
      <c r="C381" s="124" t="s">
        <v>475</v>
      </c>
      <c r="D381" s="124" t="s">
        <v>476</v>
      </c>
      <c r="E381" s="125" t="s">
        <v>477</v>
      </c>
      <c r="F381" s="125" t="s">
        <v>479</v>
      </c>
    </row>
    <row r="382" spans="1:14" ht="146.25" x14ac:dyDescent="0.15">
      <c r="A382" s="120">
        <v>202</v>
      </c>
      <c r="B382" s="121" t="s">
        <v>43</v>
      </c>
      <c r="C382" s="121" t="s">
        <v>475</v>
      </c>
      <c r="D382" s="121" t="s">
        <v>476</v>
      </c>
      <c r="E382" s="122" t="s">
        <v>480</v>
      </c>
      <c r="F382" s="122" t="s">
        <v>481</v>
      </c>
      <c r="G382" s="77"/>
      <c r="I382" s="5"/>
      <c r="J382" s="68"/>
      <c r="K382" s="68"/>
      <c r="L382" s="68"/>
      <c r="M382" s="68"/>
    </row>
    <row r="383" spans="1:14" ht="45" x14ac:dyDescent="0.15">
      <c r="A383" s="123">
        <v>211</v>
      </c>
      <c r="B383" s="124" t="s">
        <v>48</v>
      </c>
      <c r="C383" s="124" t="s">
        <v>482</v>
      </c>
      <c r="D383" s="124" t="s">
        <v>476</v>
      </c>
      <c r="E383" s="124" t="s">
        <v>483</v>
      </c>
      <c r="F383" s="124" t="s">
        <v>484</v>
      </c>
      <c r="G383" s="77"/>
      <c r="I383" s="5"/>
      <c r="J383" s="68"/>
      <c r="K383" s="68"/>
      <c r="L383" s="68"/>
      <c r="M383" s="68"/>
    </row>
    <row r="384" spans="1:14" ht="56.25" x14ac:dyDescent="0.15">
      <c r="A384" s="120">
        <v>221</v>
      </c>
      <c r="B384" s="121" t="s">
        <v>53</v>
      </c>
      <c r="C384" s="121" t="s">
        <v>482</v>
      </c>
      <c r="D384" s="121" t="s">
        <v>485</v>
      </c>
      <c r="E384" s="124" t="s">
        <v>486</v>
      </c>
      <c r="F384" s="124" t="s">
        <v>487</v>
      </c>
      <c r="G384" s="77"/>
      <c r="I384" s="5"/>
      <c r="J384" s="68"/>
      <c r="K384" s="68"/>
      <c r="L384" s="68"/>
      <c r="M384" s="68"/>
    </row>
    <row r="385" spans="1:13" ht="33.75" x14ac:dyDescent="0.15">
      <c r="A385" s="123">
        <v>225</v>
      </c>
      <c r="B385" s="124" t="s">
        <v>61</v>
      </c>
      <c r="C385" s="124" t="s">
        <v>488</v>
      </c>
      <c r="D385" s="124" t="s">
        <v>489</v>
      </c>
      <c r="E385" s="124" t="s">
        <v>490</v>
      </c>
      <c r="F385" s="124" t="s">
        <v>491</v>
      </c>
      <c r="G385" s="77"/>
      <c r="I385" s="5"/>
      <c r="J385" s="68"/>
      <c r="K385" s="68"/>
      <c r="L385" s="68"/>
      <c r="M385" s="68"/>
    </row>
    <row r="386" spans="1:13" ht="22.5" x14ac:dyDescent="0.15">
      <c r="A386" s="120">
        <v>226</v>
      </c>
      <c r="B386" s="121" t="s">
        <v>492</v>
      </c>
      <c r="C386" s="121" t="s">
        <v>482</v>
      </c>
      <c r="D386" s="121" t="s">
        <v>476</v>
      </c>
      <c r="E386" s="121" t="s">
        <v>493</v>
      </c>
      <c r="F386" s="121" t="s">
        <v>494</v>
      </c>
      <c r="G386" s="77"/>
      <c r="I386" s="5"/>
    </row>
    <row r="387" spans="1:13" ht="22.5" x14ac:dyDescent="0.15">
      <c r="A387" s="123">
        <v>228</v>
      </c>
      <c r="B387" s="124" t="s">
        <v>66</v>
      </c>
      <c r="C387" s="124" t="s">
        <v>488</v>
      </c>
      <c r="D387" s="124" t="s">
        <v>489</v>
      </c>
      <c r="E387" s="124" t="s">
        <v>495</v>
      </c>
      <c r="F387" s="124" t="s">
        <v>495</v>
      </c>
      <c r="G387" s="77"/>
      <c r="I387" s="5"/>
      <c r="J387" s="68"/>
      <c r="K387" s="68"/>
      <c r="L387" s="68"/>
      <c r="M387" s="68"/>
    </row>
    <row r="388" spans="1:13" ht="33.75" x14ac:dyDescent="0.15">
      <c r="A388" s="120">
        <v>233</v>
      </c>
      <c r="B388" s="121" t="s">
        <v>496</v>
      </c>
      <c r="C388" s="121" t="s">
        <v>482</v>
      </c>
      <c r="D388" s="121" t="s">
        <v>497</v>
      </c>
      <c r="E388" s="124" t="s">
        <v>498</v>
      </c>
      <c r="F388" s="124" t="s">
        <v>499</v>
      </c>
      <c r="G388" s="77"/>
      <c r="I388" s="5"/>
      <c r="J388" s="68"/>
      <c r="K388" s="68"/>
      <c r="L388" s="68"/>
      <c r="M388" s="68"/>
    </row>
    <row r="389" spans="1:13" ht="67.5" x14ac:dyDescent="0.15">
      <c r="A389" s="123">
        <v>236</v>
      </c>
      <c r="B389" s="124" t="s">
        <v>68</v>
      </c>
      <c r="C389" s="124" t="s">
        <v>475</v>
      </c>
      <c r="D389" s="124" t="s">
        <v>489</v>
      </c>
      <c r="E389" s="124" t="s">
        <v>500</v>
      </c>
      <c r="F389" s="124" t="s">
        <v>501</v>
      </c>
      <c r="G389" s="77"/>
      <c r="I389" s="5"/>
      <c r="J389" s="68"/>
      <c r="K389" s="68"/>
      <c r="L389" s="68"/>
      <c r="M389" s="68"/>
    </row>
    <row r="390" spans="1:13" ht="33.75" x14ac:dyDescent="0.15">
      <c r="A390" s="120">
        <v>239</v>
      </c>
      <c r="B390" s="121" t="s">
        <v>73</v>
      </c>
      <c r="C390" s="121" t="s">
        <v>502</v>
      </c>
      <c r="D390" s="121" t="s">
        <v>476</v>
      </c>
      <c r="E390" s="121" t="s">
        <v>503</v>
      </c>
      <c r="F390" s="121" t="s">
        <v>503</v>
      </c>
      <c r="G390" s="77"/>
      <c r="I390" s="5"/>
      <c r="J390" s="68"/>
      <c r="K390" s="68"/>
      <c r="L390" s="68"/>
      <c r="M390" s="68"/>
    </row>
    <row r="391" spans="1:13" ht="33.75" x14ac:dyDescent="0.15">
      <c r="A391" s="123">
        <v>243</v>
      </c>
      <c r="B391" s="124" t="s">
        <v>504</v>
      </c>
      <c r="C391" s="124" t="s">
        <v>502</v>
      </c>
      <c r="D391" s="124" t="s">
        <v>476</v>
      </c>
      <c r="E391" s="124" t="s">
        <v>505</v>
      </c>
      <c r="F391" s="124" t="s">
        <v>505</v>
      </c>
      <c r="G391" s="77"/>
    </row>
    <row r="392" spans="1:13" ht="90" x14ac:dyDescent="0.15">
      <c r="A392" s="120">
        <v>245</v>
      </c>
      <c r="B392" s="121" t="s">
        <v>76</v>
      </c>
      <c r="C392" s="121" t="s">
        <v>482</v>
      </c>
      <c r="D392" s="121" t="s">
        <v>485</v>
      </c>
      <c r="E392" s="124" t="s">
        <v>506</v>
      </c>
      <c r="F392" s="124" t="s">
        <v>507</v>
      </c>
      <c r="G392" s="77"/>
      <c r="I392" s="5"/>
      <c r="J392" s="68"/>
      <c r="K392" s="68"/>
      <c r="L392" s="68"/>
      <c r="M392" s="68"/>
    </row>
    <row r="393" spans="1:13" ht="90" x14ac:dyDescent="0.15">
      <c r="A393" s="123">
        <v>247</v>
      </c>
      <c r="B393" s="124" t="s">
        <v>81</v>
      </c>
      <c r="C393" s="124" t="s">
        <v>482</v>
      </c>
      <c r="D393" s="124" t="s">
        <v>485</v>
      </c>
      <c r="E393" s="124" t="s">
        <v>508</v>
      </c>
      <c r="F393" s="124" t="s">
        <v>509</v>
      </c>
      <c r="G393" s="77"/>
      <c r="I393" s="5"/>
      <c r="J393" s="68"/>
      <c r="K393" s="68"/>
      <c r="L393" s="68"/>
      <c r="M393" s="68"/>
    </row>
    <row r="394" spans="1:13" ht="22.5" x14ac:dyDescent="0.15">
      <c r="A394" s="120">
        <v>262</v>
      </c>
      <c r="B394" s="121" t="s">
        <v>86</v>
      </c>
      <c r="C394" s="121" t="s">
        <v>510</v>
      </c>
      <c r="D394" s="121" t="s">
        <v>476</v>
      </c>
      <c r="E394" s="121" t="s">
        <v>511</v>
      </c>
      <c r="F394" s="121" t="s">
        <v>511</v>
      </c>
      <c r="G394" s="77"/>
      <c r="I394" s="5"/>
      <c r="J394" s="68"/>
      <c r="K394" s="68"/>
      <c r="L394" s="68"/>
      <c r="M394" s="68"/>
    </row>
    <row r="395" spans="1:13" ht="67.5" x14ac:dyDescent="0.15">
      <c r="A395" s="123">
        <v>265</v>
      </c>
      <c r="B395" s="124" t="s">
        <v>512</v>
      </c>
      <c r="C395" s="124" t="s">
        <v>513</v>
      </c>
      <c r="D395" s="124" t="s">
        <v>485</v>
      </c>
      <c r="E395" s="124" t="s">
        <v>514</v>
      </c>
      <c r="F395" s="124" t="s">
        <v>515</v>
      </c>
      <c r="G395" s="77"/>
      <c r="I395" s="5"/>
      <c r="J395" s="68"/>
      <c r="K395" s="68"/>
      <c r="L395" s="68"/>
      <c r="M395" s="68"/>
    </row>
    <row r="396" spans="1:13" ht="22.5" x14ac:dyDescent="0.15">
      <c r="A396" s="120">
        <v>270</v>
      </c>
      <c r="B396" s="121" t="s">
        <v>93</v>
      </c>
      <c r="C396" s="121" t="s">
        <v>488</v>
      </c>
      <c r="D396" s="121" t="s">
        <v>489</v>
      </c>
      <c r="E396" s="121" t="s">
        <v>495</v>
      </c>
      <c r="F396" s="121" t="s">
        <v>495</v>
      </c>
      <c r="G396" s="77"/>
      <c r="I396" s="5"/>
      <c r="J396" s="68"/>
      <c r="K396" s="68"/>
      <c r="L396" s="68"/>
      <c r="M396" s="68"/>
    </row>
    <row r="397" spans="1:13" ht="101.25" x14ac:dyDescent="0.15">
      <c r="A397" s="123">
        <v>271</v>
      </c>
      <c r="B397" s="124" t="s">
        <v>95</v>
      </c>
      <c r="C397" s="124" t="s">
        <v>516</v>
      </c>
      <c r="D397" s="124" t="s">
        <v>485</v>
      </c>
      <c r="E397" s="124" t="s">
        <v>517</v>
      </c>
      <c r="F397" s="124" t="s">
        <v>518</v>
      </c>
      <c r="G397" s="77"/>
    </row>
    <row r="398" spans="1:13" ht="22.5" x14ac:dyDescent="0.15">
      <c r="A398" s="120">
        <v>278</v>
      </c>
      <c r="B398" s="121" t="s">
        <v>519</v>
      </c>
      <c r="C398" s="121" t="s">
        <v>520</v>
      </c>
      <c r="D398" s="121" t="s">
        <v>476</v>
      </c>
      <c r="E398" s="121" t="s">
        <v>521</v>
      </c>
      <c r="F398" s="121" t="s">
        <v>521</v>
      </c>
      <c r="G398" s="77"/>
      <c r="I398" s="5"/>
      <c r="J398" s="68"/>
      <c r="K398" s="68"/>
      <c r="L398" s="68"/>
      <c r="M398" s="68"/>
    </row>
    <row r="399" spans="1:13" ht="33.75" x14ac:dyDescent="0.15">
      <c r="A399" s="123">
        <v>280</v>
      </c>
      <c r="B399" s="124" t="s">
        <v>100</v>
      </c>
      <c r="C399" s="124" t="s">
        <v>482</v>
      </c>
      <c r="D399" s="124" t="s">
        <v>522</v>
      </c>
      <c r="E399" s="124" t="s">
        <v>523</v>
      </c>
      <c r="F399" s="124" t="s">
        <v>524</v>
      </c>
      <c r="G399" s="77"/>
      <c r="I399" s="5"/>
      <c r="J399" s="68"/>
      <c r="K399" s="68"/>
      <c r="L399" s="68"/>
      <c r="M399" s="68"/>
    </row>
    <row r="400" spans="1:13" ht="90" x14ac:dyDescent="0.15">
      <c r="A400" s="120">
        <v>282</v>
      </c>
      <c r="B400" s="121" t="s">
        <v>104</v>
      </c>
      <c r="C400" s="121" t="s">
        <v>516</v>
      </c>
      <c r="D400" s="121" t="s">
        <v>485</v>
      </c>
      <c r="E400" s="124" t="s">
        <v>525</v>
      </c>
      <c r="F400" s="124" t="s">
        <v>526</v>
      </c>
      <c r="G400" s="77"/>
      <c r="I400" s="5"/>
      <c r="J400" s="68"/>
      <c r="K400" s="68"/>
      <c r="L400" s="68"/>
      <c r="M400" s="68"/>
    </row>
    <row r="401" spans="1:14" ht="67.5" x14ac:dyDescent="0.15">
      <c r="A401" s="123">
        <v>283</v>
      </c>
      <c r="B401" s="124" t="s">
        <v>110</v>
      </c>
      <c r="C401" s="124" t="s">
        <v>475</v>
      </c>
      <c r="D401" s="124" t="s">
        <v>489</v>
      </c>
      <c r="E401" s="124" t="s">
        <v>527</v>
      </c>
      <c r="F401" s="124" t="s">
        <v>528</v>
      </c>
      <c r="G401" s="77"/>
      <c r="I401" s="5"/>
      <c r="J401" s="68"/>
      <c r="K401" s="68"/>
      <c r="L401" s="68"/>
      <c r="M401" s="68"/>
    </row>
    <row r="402" spans="1:14" x14ac:dyDescent="0.15">
      <c r="A402" s="120">
        <v>290</v>
      </c>
      <c r="B402" s="121" t="s">
        <v>114</v>
      </c>
      <c r="C402" s="121" t="s">
        <v>516</v>
      </c>
      <c r="D402" s="121" t="s">
        <v>529</v>
      </c>
      <c r="E402" s="121" t="s">
        <v>530</v>
      </c>
      <c r="F402" s="121" t="s">
        <v>531</v>
      </c>
      <c r="G402" s="77"/>
      <c r="I402" s="5"/>
      <c r="J402" s="68"/>
      <c r="K402" s="68"/>
      <c r="L402" s="68"/>
      <c r="M402" s="68"/>
    </row>
    <row r="403" spans="1:14" ht="90" x14ac:dyDescent="0.15">
      <c r="A403" s="123">
        <v>294</v>
      </c>
      <c r="B403" s="124" t="s">
        <v>118</v>
      </c>
      <c r="C403" s="124" t="s">
        <v>482</v>
      </c>
      <c r="D403" s="124" t="s">
        <v>485</v>
      </c>
      <c r="E403" s="125" t="s">
        <v>532</v>
      </c>
      <c r="F403" s="125" t="s">
        <v>533</v>
      </c>
      <c r="G403" s="77"/>
      <c r="I403" s="5"/>
    </row>
    <row r="404" spans="1:14" ht="22.5" x14ac:dyDescent="0.15">
      <c r="A404" s="120">
        <v>295</v>
      </c>
      <c r="B404" s="121" t="s">
        <v>534</v>
      </c>
      <c r="C404" s="121" t="s">
        <v>516</v>
      </c>
      <c r="D404" s="121" t="s">
        <v>535</v>
      </c>
      <c r="E404" s="121" t="s">
        <v>536</v>
      </c>
      <c r="F404" s="121" t="s">
        <v>536</v>
      </c>
      <c r="G404" s="77"/>
      <c r="I404" s="5"/>
      <c r="J404" s="68"/>
      <c r="K404" s="68"/>
      <c r="L404" s="68"/>
      <c r="M404" s="68"/>
    </row>
    <row r="405" spans="1:14" x14ac:dyDescent="0.15">
      <c r="A405" s="123">
        <v>299</v>
      </c>
      <c r="B405" s="124" t="s">
        <v>122</v>
      </c>
      <c r="C405" s="124" t="s">
        <v>516</v>
      </c>
      <c r="D405" s="124" t="s">
        <v>529</v>
      </c>
      <c r="E405" s="124" t="s">
        <v>530</v>
      </c>
      <c r="F405" s="124" t="s">
        <v>531</v>
      </c>
      <c r="G405" s="77"/>
      <c r="I405" s="5"/>
      <c r="J405" s="68"/>
      <c r="K405" s="68"/>
      <c r="L405" s="68"/>
      <c r="M405" s="68"/>
    </row>
    <row r="406" spans="1:14" ht="33.75" x14ac:dyDescent="0.15">
      <c r="A406" s="120">
        <v>300</v>
      </c>
      <c r="B406" s="121" t="s">
        <v>125</v>
      </c>
      <c r="C406" s="121" t="s">
        <v>513</v>
      </c>
      <c r="D406" s="121" t="s">
        <v>489</v>
      </c>
      <c r="E406" s="121" t="s">
        <v>537</v>
      </c>
      <c r="F406" s="121" t="s">
        <v>538</v>
      </c>
      <c r="G406" s="77"/>
      <c r="I406" s="5"/>
      <c r="J406" s="68"/>
      <c r="K406" s="68"/>
      <c r="L406" s="68"/>
      <c r="M406" s="68"/>
    </row>
    <row r="407" spans="1:14" ht="33.75" x14ac:dyDescent="0.15">
      <c r="A407" s="123">
        <v>304</v>
      </c>
      <c r="B407" s="124" t="s">
        <v>539</v>
      </c>
      <c r="C407" s="124" t="s">
        <v>510</v>
      </c>
      <c r="D407" s="124" t="s">
        <v>540</v>
      </c>
      <c r="E407" s="124" t="s">
        <v>541</v>
      </c>
      <c r="F407" s="124" t="s">
        <v>542</v>
      </c>
      <c r="G407" s="77"/>
      <c r="I407" s="5"/>
      <c r="J407" s="68"/>
      <c r="K407" s="68"/>
      <c r="L407" s="68"/>
      <c r="M407" s="68"/>
    </row>
    <row r="408" spans="1:14" ht="33.75" x14ac:dyDescent="0.15">
      <c r="A408" s="123" t="s">
        <v>543</v>
      </c>
      <c r="B408" s="124" t="s">
        <v>132</v>
      </c>
      <c r="C408" s="124" t="s">
        <v>482</v>
      </c>
      <c r="D408" s="124" t="s">
        <v>544</v>
      </c>
      <c r="E408" s="124" t="s">
        <v>545</v>
      </c>
      <c r="F408" s="124" t="s">
        <v>546</v>
      </c>
      <c r="G408" s="77"/>
      <c r="I408" s="5"/>
      <c r="J408" s="68"/>
      <c r="K408" s="68"/>
      <c r="L408" s="68"/>
      <c r="M408" s="68"/>
    </row>
    <row r="409" spans="1:14" ht="45" x14ac:dyDescent="0.15">
      <c r="A409" s="120">
        <v>311</v>
      </c>
      <c r="B409" s="121" t="s">
        <v>547</v>
      </c>
      <c r="C409" s="121" t="s">
        <v>510</v>
      </c>
      <c r="D409" s="121" t="s">
        <v>548</v>
      </c>
      <c r="E409" s="121" t="s">
        <v>549</v>
      </c>
      <c r="F409" s="121" t="s">
        <v>550</v>
      </c>
      <c r="G409" s="77"/>
      <c r="I409" s="5"/>
    </row>
    <row r="410" spans="1:14" ht="22.5" x14ac:dyDescent="0.15">
      <c r="A410" s="123">
        <v>312</v>
      </c>
      <c r="B410" s="124" t="s">
        <v>551</v>
      </c>
      <c r="C410" s="124" t="s">
        <v>552</v>
      </c>
      <c r="D410" s="124" t="s">
        <v>476</v>
      </c>
      <c r="E410" s="124" t="s">
        <v>553</v>
      </c>
      <c r="F410" s="124" t="s">
        <v>553</v>
      </c>
      <c r="G410" s="77"/>
      <c r="I410" s="5"/>
      <c r="J410" s="68"/>
      <c r="K410" s="68"/>
      <c r="L410" s="68"/>
      <c r="M410" s="68"/>
    </row>
    <row r="411" spans="1:14" ht="90" x14ac:dyDescent="0.15">
      <c r="A411" s="120">
        <v>313</v>
      </c>
      <c r="B411" s="121" t="s">
        <v>554</v>
      </c>
      <c r="C411" s="121" t="s">
        <v>555</v>
      </c>
      <c r="D411" s="121" t="s">
        <v>556</v>
      </c>
      <c r="E411" s="124" t="s">
        <v>557</v>
      </c>
      <c r="F411" s="121" t="s">
        <v>558</v>
      </c>
      <c r="G411" s="77"/>
      <c r="I411" s="5"/>
      <c r="J411" s="68"/>
      <c r="K411" s="68"/>
      <c r="L411" s="68"/>
      <c r="M411" s="68"/>
    </row>
    <row r="412" spans="1:14" ht="33.75" x14ac:dyDescent="0.15">
      <c r="A412" s="123">
        <v>315</v>
      </c>
      <c r="B412" s="124" t="s">
        <v>148</v>
      </c>
      <c r="C412" s="124" t="s">
        <v>559</v>
      </c>
      <c r="D412" s="124" t="s">
        <v>529</v>
      </c>
      <c r="E412" s="124" t="s">
        <v>560</v>
      </c>
      <c r="F412" s="124" t="s">
        <v>531</v>
      </c>
      <c r="G412" s="77"/>
      <c r="I412" s="5"/>
      <c r="J412" s="68"/>
      <c r="K412" s="68"/>
      <c r="L412" s="68"/>
      <c r="M412" s="68"/>
    </row>
    <row r="413" spans="1:14" x14ac:dyDescent="0.15">
      <c r="A413" s="120">
        <v>316</v>
      </c>
      <c r="B413" s="121" t="s">
        <v>148</v>
      </c>
      <c r="C413" s="121" t="s">
        <v>516</v>
      </c>
      <c r="D413" s="121" t="s">
        <v>529</v>
      </c>
      <c r="E413" s="121" t="s">
        <v>530</v>
      </c>
      <c r="F413" s="121" t="s">
        <v>531</v>
      </c>
      <c r="G413" s="77"/>
      <c r="I413" s="5"/>
      <c r="J413" s="68"/>
      <c r="K413" s="68"/>
      <c r="L413" s="68"/>
      <c r="M413" s="68"/>
    </row>
    <row r="414" spans="1:14" ht="22.5" x14ac:dyDescent="0.15">
      <c r="A414" s="123">
        <v>319</v>
      </c>
      <c r="B414" s="124" t="s">
        <v>151</v>
      </c>
      <c r="C414" s="124" t="s">
        <v>488</v>
      </c>
      <c r="D414" s="124" t="s">
        <v>489</v>
      </c>
      <c r="E414" s="124" t="s">
        <v>495</v>
      </c>
      <c r="F414" s="124" t="s">
        <v>495</v>
      </c>
      <c r="G414" s="77"/>
      <c r="I414" s="5"/>
      <c r="J414" s="68"/>
      <c r="K414" s="68"/>
      <c r="L414" s="68"/>
      <c r="M414" s="68"/>
    </row>
    <row r="415" spans="1:14" ht="78.75" x14ac:dyDescent="0.15">
      <c r="A415" s="120">
        <v>322</v>
      </c>
      <c r="B415" s="121" t="s">
        <v>153</v>
      </c>
      <c r="C415" s="121" t="s">
        <v>516</v>
      </c>
      <c r="D415" s="121" t="s">
        <v>485</v>
      </c>
      <c r="E415" s="124" t="s">
        <v>561</v>
      </c>
      <c r="F415" s="124" t="s">
        <v>507</v>
      </c>
      <c r="G415" s="77"/>
      <c r="I415" s="5"/>
    </row>
    <row r="416" spans="1:14" ht="45" x14ac:dyDescent="0.15">
      <c r="A416" s="123">
        <v>323</v>
      </c>
      <c r="B416" s="124" t="s">
        <v>562</v>
      </c>
      <c r="C416" s="124" t="s">
        <v>552</v>
      </c>
      <c r="D416" s="124" t="s">
        <v>563</v>
      </c>
      <c r="E416" s="124" t="s">
        <v>564</v>
      </c>
      <c r="F416" s="124" t="s">
        <v>565</v>
      </c>
      <c r="G416" s="77"/>
      <c r="I416" s="5"/>
      <c r="J416" s="68"/>
      <c r="K416" s="68"/>
      <c r="L416" s="68"/>
      <c r="M416" s="68"/>
      <c r="N416" s="68"/>
    </row>
    <row r="417" spans="1:14" ht="22.5" x14ac:dyDescent="0.15">
      <c r="A417" s="120">
        <v>330</v>
      </c>
      <c r="B417" s="121" t="s">
        <v>162</v>
      </c>
      <c r="C417" s="121" t="s">
        <v>513</v>
      </c>
      <c r="D417" s="121" t="s">
        <v>566</v>
      </c>
      <c r="E417" s="121" t="s">
        <v>567</v>
      </c>
      <c r="F417" s="121" t="s">
        <v>567</v>
      </c>
      <c r="G417" s="77"/>
      <c r="I417" s="5"/>
      <c r="J417" s="68"/>
      <c r="K417" s="68"/>
      <c r="L417" s="68"/>
      <c r="M417" s="68"/>
      <c r="N417" s="68"/>
    </row>
    <row r="418" spans="1:14" ht="33.75" x14ac:dyDescent="0.15">
      <c r="A418" s="123">
        <v>331</v>
      </c>
      <c r="B418" s="124" t="s">
        <v>166</v>
      </c>
      <c r="C418" s="124" t="s">
        <v>559</v>
      </c>
      <c r="D418" s="124" t="s">
        <v>568</v>
      </c>
      <c r="E418" s="124" t="s">
        <v>569</v>
      </c>
      <c r="F418" s="124" t="s">
        <v>570</v>
      </c>
      <c r="G418" s="77"/>
      <c r="I418" s="5"/>
      <c r="J418" s="68"/>
      <c r="K418" s="68"/>
      <c r="L418" s="68"/>
      <c r="M418" s="68"/>
      <c r="N418" s="68"/>
    </row>
    <row r="419" spans="1:14" ht="45" x14ac:dyDescent="0.15">
      <c r="A419" s="123">
        <v>332</v>
      </c>
      <c r="B419" s="124" t="s">
        <v>166</v>
      </c>
      <c r="C419" s="124" t="s">
        <v>571</v>
      </c>
      <c r="D419" s="124" t="s">
        <v>572</v>
      </c>
      <c r="E419" s="124" t="s">
        <v>573</v>
      </c>
      <c r="F419" s="124" t="s">
        <v>574</v>
      </c>
      <c r="G419" s="78"/>
      <c r="I419" s="5"/>
      <c r="J419" s="68"/>
      <c r="K419" s="68"/>
      <c r="L419" s="68"/>
      <c r="M419" s="68"/>
      <c r="N419" s="68"/>
    </row>
    <row r="420" spans="1:14" ht="33.75" x14ac:dyDescent="0.15">
      <c r="A420" s="120" t="s">
        <v>575</v>
      </c>
      <c r="B420" s="121" t="s">
        <v>142</v>
      </c>
      <c r="C420" s="121" t="s">
        <v>482</v>
      </c>
      <c r="D420" s="121" t="s">
        <v>544</v>
      </c>
      <c r="E420" s="121" t="s">
        <v>545</v>
      </c>
      <c r="F420" s="121" t="s">
        <v>546</v>
      </c>
      <c r="G420" s="78"/>
      <c r="I420" s="5"/>
      <c r="J420" s="68"/>
      <c r="K420" s="68"/>
      <c r="L420" s="68"/>
      <c r="M420" s="68"/>
      <c r="N420" s="68"/>
    </row>
    <row r="421" spans="1:14" ht="22.5" x14ac:dyDescent="0.15">
      <c r="A421" s="123" t="s">
        <v>576</v>
      </c>
      <c r="B421" s="124" t="s">
        <v>171</v>
      </c>
      <c r="C421" s="124" t="s">
        <v>577</v>
      </c>
      <c r="D421" s="124" t="s">
        <v>489</v>
      </c>
      <c r="E421" s="124" t="s">
        <v>578</v>
      </c>
      <c r="F421" s="124" t="s">
        <v>578</v>
      </c>
      <c r="G421" s="78"/>
      <c r="I421" s="5"/>
    </row>
    <row r="422" spans="1:14" ht="22.5" x14ac:dyDescent="0.15">
      <c r="A422" s="120">
        <v>338</v>
      </c>
      <c r="B422" s="121" t="s">
        <v>579</v>
      </c>
      <c r="C422" s="121" t="s">
        <v>510</v>
      </c>
      <c r="D422" s="121" t="s">
        <v>476</v>
      </c>
      <c r="E422" s="124" t="s">
        <v>580</v>
      </c>
      <c r="F422" s="124" t="s">
        <v>580</v>
      </c>
      <c r="G422" s="78"/>
      <c r="I422" s="5"/>
    </row>
    <row r="423" spans="1:14" ht="33.75" x14ac:dyDescent="0.15">
      <c r="A423" s="123">
        <v>341</v>
      </c>
      <c r="B423" s="124" t="s">
        <v>182</v>
      </c>
      <c r="C423" s="124" t="s">
        <v>488</v>
      </c>
      <c r="D423" s="124" t="s">
        <v>476</v>
      </c>
      <c r="E423" s="124" t="s">
        <v>581</v>
      </c>
      <c r="F423" s="124" t="s">
        <v>581</v>
      </c>
      <c r="G423" s="78"/>
      <c r="I423" s="5"/>
    </row>
    <row r="424" spans="1:14" ht="22.5" x14ac:dyDescent="0.15">
      <c r="A424" s="120">
        <v>342</v>
      </c>
      <c r="B424" s="121" t="s">
        <v>186</v>
      </c>
      <c r="C424" s="121" t="s">
        <v>516</v>
      </c>
      <c r="D424" s="121" t="s">
        <v>582</v>
      </c>
      <c r="E424" s="124" t="s">
        <v>536</v>
      </c>
      <c r="F424" s="121" t="s">
        <v>536</v>
      </c>
      <c r="G424" s="76"/>
      <c r="H424" s="76"/>
      <c r="I424" s="76"/>
      <c r="J424" s="68"/>
      <c r="K424" s="68"/>
      <c r="L424" s="68"/>
      <c r="M424" s="68"/>
      <c r="N424" s="76"/>
    </row>
    <row r="425" spans="1:14" ht="45" x14ac:dyDescent="0.15">
      <c r="A425" s="123">
        <v>346</v>
      </c>
      <c r="B425" s="124" t="s">
        <v>201</v>
      </c>
      <c r="C425" s="124" t="s">
        <v>510</v>
      </c>
      <c r="D425" s="124" t="s">
        <v>548</v>
      </c>
      <c r="E425" s="124" t="s">
        <v>583</v>
      </c>
      <c r="F425" s="124" t="s">
        <v>550</v>
      </c>
      <c r="J425" s="68"/>
      <c r="K425" s="68"/>
      <c r="L425" s="68"/>
      <c r="M425" s="68"/>
      <c r="N425" s="68"/>
    </row>
    <row r="426" spans="1:14" ht="45" x14ac:dyDescent="0.15">
      <c r="A426" s="120" t="s">
        <v>584</v>
      </c>
      <c r="B426" s="121" t="s">
        <v>203</v>
      </c>
      <c r="C426" s="121" t="s">
        <v>516</v>
      </c>
      <c r="D426" s="124" t="s">
        <v>485</v>
      </c>
      <c r="E426" s="124" t="s">
        <v>585</v>
      </c>
      <c r="F426" s="124" t="s">
        <v>585</v>
      </c>
    </row>
    <row r="427" spans="1:14" ht="45" x14ac:dyDescent="0.15">
      <c r="A427" s="123">
        <v>354</v>
      </c>
      <c r="B427" s="124" t="s">
        <v>586</v>
      </c>
      <c r="C427" s="124" t="s">
        <v>559</v>
      </c>
      <c r="D427" s="124" t="s">
        <v>587</v>
      </c>
      <c r="E427" s="124" t="s">
        <v>588</v>
      </c>
      <c r="F427" s="124" t="s">
        <v>588</v>
      </c>
    </row>
    <row r="428" spans="1:14" ht="22.5" x14ac:dyDescent="0.15">
      <c r="A428" s="120">
        <v>361</v>
      </c>
      <c r="B428" s="121" t="s">
        <v>589</v>
      </c>
      <c r="C428" s="121" t="s">
        <v>552</v>
      </c>
      <c r="D428" s="121" t="s">
        <v>476</v>
      </c>
      <c r="E428" s="121" t="s">
        <v>553</v>
      </c>
      <c r="F428" s="121" t="s">
        <v>553</v>
      </c>
    </row>
    <row r="429" spans="1:14" ht="22.5" x14ac:dyDescent="0.15">
      <c r="A429" s="123">
        <v>362</v>
      </c>
      <c r="B429" s="124" t="s">
        <v>590</v>
      </c>
      <c r="C429" s="124" t="s">
        <v>482</v>
      </c>
      <c r="D429" s="124" t="s">
        <v>476</v>
      </c>
      <c r="E429" s="124" t="s">
        <v>521</v>
      </c>
      <c r="F429" s="124" t="s">
        <v>521</v>
      </c>
    </row>
    <row r="430" spans="1:14" ht="45" x14ac:dyDescent="0.15">
      <c r="A430" s="120">
        <v>363</v>
      </c>
      <c r="B430" s="121" t="s">
        <v>240</v>
      </c>
      <c r="C430" s="121" t="s">
        <v>516</v>
      </c>
      <c r="D430" s="121" t="s">
        <v>591</v>
      </c>
      <c r="E430" s="124" t="s">
        <v>592</v>
      </c>
      <c r="F430" s="124" t="s">
        <v>592</v>
      </c>
    </row>
    <row r="431" spans="1:14" ht="78.75" x14ac:dyDescent="0.15">
      <c r="A431" s="123" t="s">
        <v>593</v>
      </c>
      <c r="B431" s="124" t="s">
        <v>211</v>
      </c>
      <c r="C431" s="124" t="s">
        <v>516</v>
      </c>
      <c r="D431" s="124" t="s">
        <v>485</v>
      </c>
      <c r="E431" s="124" t="s">
        <v>594</v>
      </c>
      <c r="F431" s="124" t="s">
        <v>507</v>
      </c>
    </row>
    <row r="432" spans="1:14" ht="22.5" x14ac:dyDescent="0.15">
      <c r="A432" s="120">
        <v>365</v>
      </c>
      <c r="B432" s="121" t="s">
        <v>245</v>
      </c>
      <c r="C432" s="121" t="s">
        <v>552</v>
      </c>
      <c r="D432" s="121" t="s">
        <v>595</v>
      </c>
      <c r="E432" s="124" t="s">
        <v>596</v>
      </c>
      <c r="F432" s="124" t="s">
        <v>596</v>
      </c>
    </row>
    <row r="433" spans="1:6" ht="22.5" x14ac:dyDescent="0.15">
      <c r="A433" s="123">
        <v>367</v>
      </c>
      <c r="B433" s="124" t="s">
        <v>248</v>
      </c>
      <c r="C433" s="124" t="s">
        <v>488</v>
      </c>
      <c r="D433" s="124" t="s">
        <v>489</v>
      </c>
      <c r="E433" s="124" t="s">
        <v>495</v>
      </c>
      <c r="F433" s="124" t="s">
        <v>495</v>
      </c>
    </row>
    <row r="434" spans="1:6" ht="56.25" x14ac:dyDescent="0.15">
      <c r="A434" s="120">
        <v>368</v>
      </c>
      <c r="B434" s="121" t="s">
        <v>597</v>
      </c>
      <c r="C434" s="121" t="s">
        <v>510</v>
      </c>
      <c r="D434" s="121" t="s">
        <v>598</v>
      </c>
      <c r="E434" s="124" t="s">
        <v>599</v>
      </c>
      <c r="F434" s="124" t="s">
        <v>600</v>
      </c>
    </row>
    <row r="435" spans="1:6" ht="22.5" x14ac:dyDescent="0.15">
      <c r="A435" s="123">
        <v>369</v>
      </c>
      <c r="B435" s="124" t="s">
        <v>253</v>
      </c>
      <c r="C435" s="124" t="s">
        <v>552</v>
      </c>
      <c r="D435" s="124" t="s">
        <v>535</v>
      </c>
      <c r="E435" s="124" t="s">
        <v>536</v>
      </c>
      <c r="F435" s="124" t="s">
        <v>536</v>
      </c>
    </row>
    <row r="436" spans="1:6" ht="45" x14ac:dyDescent="0.15">
      <c r="A436" s="123">
        <v>373</v>
      </c>
      <c r="B436" s="124" t="s">
        <v>257</v>
      </c>
      <c r="C436" s="124" t="s">
        <v>513</v>
      </c>
      <c r="D436" s="124" t="s">
        <v>601</v>
      </c>
      <c r="E436" s="124" t="s">
        <v>602</v>
      </c>
      <c r="F436" s="124" t="s">
        <v>603</v>
      </c>
    </row>
    <row r="437" spans="1:6" x14ac:dyDescent="0.15">
      <c r="A437" s="123">
        <v>379</v>
      </c>
      <c r="B437" s="124" t="s">
        <v>262</v>
      </c>
      <c r="C437" s="124" t="s">
        <v>516</v>
      </c>
      <c r="D437" s="124" t="s">
        <v>763</v>
      </c>
      <c r="E437" s="124"/>
      <c r="F437" s="124" t="s">
        <v>530</v>
      </c>
    </row>
    <row r="438" spans="1:6" ht="56.25" x14ac:dyDescent="0.15">
      <c r="A438" s="123" t="s">
        <v>604</v>
      </c>
      <c r="B438" s="124" t="s">
        <v>175</v>
      </c>
      <c r="C438" s="124" t="s">
        <v>577</v>
      </c>
      <c r="D438" s="124" t="s">
        <v>485</v>
      </c>
      <c r="E438" s="124" t="s">
        <v>605</v>
      </c>
      <c r="F438" s="124" t="s">
        <v>605</v>
      </c>
    </row>
    <row r="439" spans="1:6" ht="78.75" x14ac:dyDescent="0.15">
      <c r="A439" s="123" t="s">
        <v>606</v>
      </c>
      <c r="B439" s="124" t="s">
        <v>220</v>
      </c>
      <c r="C439" s="124" t="s">
        <v>516</v>
      </c>
      <c r="D439" s="124" t="s">
        <v>489</v>
      </c>
      <c r="E439" s="124" t="s">
        <v>607</v>
      </c>
      <c r="F439" s="124" t="s">
        <v>585</v>
      </c>
    </row>
    <row r="440" spans="1:6" ht="56.25" x14ac:dyDescent="0.15">
      <c r="A440" s="123">
        <v>383</v>
      </c>
      <c r="B440" s="124" t="s">
        <v>608</v>
      </c>
      <c r="C440" s="124" t="s">
        <v>571</v>
      </c>
      <c r="D440" s="124" t="s">
        <v>485</v>
      </c>
      <c r="E440" s="124" t="s">
        <v>609</v>
      </c>
      <c r="F440" s="124" t="s">
        <v>610</v>
      </c>
    </row>
    <row r="441" spans="1:6" ht="78.75" x14ac:dyDescent="0.15">
      <c r="A441" s="123">
        <v>392</v>
      </c>
      <c r="B441" s="124" t="s">
        <v>264</v>
      </c>
      <c r="C441" s="124" t="s">
        <v>475</v>
      </c>
      <c r="D441" s="124" t="s">
        <v>485</v>
      </c>
      <c r="E441" s="124" t="s">
        <v>611</v>
      </c>
      <c r="F441" s="124" t="s">
        <v>612</v>
      </c>
    </row>
    <row r="442" spans="1:6" ht="22.5" x14ac:dyDescent="0.15">
      <c r="A442" s="123">
        <v>393</v>
      </c>
      <c r="B442" s="124" t="s">
        <v>192</v>
      </c>
      <c r="C442" s="124" t="s">
        <v>516</v>
      </c>
      <c r="D442" s="124" t="s">
        <v>582</v>
      </c>
      <c r="E442" s="124" t="s">
        <v>536</v>
      </c>
      <c r="F442" s="124" t="s">
        <v>536</v>
      </c>
    </row>
    <row r="443" spans="1:6" ht="22.5" x14ac:dyDescent="0.15">
      <c r="A443" s="123">
        <v>396</v>
      </c>
      <c r="B443" s="124" t="s">
        <v>613</v>
      </c>
      <c r="C443" s="124" t="s">
        <v>552</v>
      </c>
      <c r="D443" s="124" t="s">
        <v>614</v>
      </c>
      <c r="E443" s="124" t="s">
        <v>615</v>
      </c>
      <c r="F443" s="124" t="s">
        <v>615</v>
      </c>
    </row>
    <row r="444" spans="1:6" ht="101.25" x14ac:dyDescent="0.15">
      <c r="A444" s="123" t="s">
        <v>616</v>
      </c>
      <c r="B444" s="124" t="s">
        <v>230</v>
      </c>
      <c r="C444" s="124" t="s">
        <v>516</v>
      </c>
      <c r="D444" s="124" t="s">
        <v>489</v>
      </c>
      <c r="E444" s="124" t="s">
        <v>617</v>
      </c>
      <c r="F444" s="124" t="s">
        <v>585</v>
      </c>
    </row>
    <row r="445" spans="1:6" ht="45" x14ac:dyDescent="0.15">
      <c r="A445" s="123">
        <v>405</v>
      </c>
      <c r="B445" s="126">
        <v>38393</v>
      </c>
      <c r="C445" s="124" t="s">
        <v>516</v>
      </c>
      <c r="D445" s="124" t="s">
        <v>476</v>
      </c>
      <c r="E445" s="124" t="s">
        <v>618</v>
      </c>
      <c r="F445" s="124" t="s">
        <v>618</v>
      </c>
    </row>
    <row r="446" spans="1:6" ht="22.5" x14ac:dyDescent="0.15">
      <c r="A446" s="120">
        <v>410</v>
      </c>
      <c r="B446" s="127">
        <v>38454</v>
      </c>
      <c r="C446" s="128" t="s">
        <v>516</v>
      </c>
      <c r="D446" s="128" t="s">
        <v>582</v>
      </c>
      <c r="E446" s="128" t="s">
        <v>536</v>
      </c>
      <c r="F446" s="128" t="s">
        <v>536</v>
      </c>
    </row>
    <row r="447" spans="1:6" ht="45" x14ac:dyDescent="0.15">
      <c r="A447" s="123">
        <v>412</v>
      </c>
      <c r="B447" s="126">
        <v>38470</v>
      </c>
      <c r="C447" s="124" t="s">
        <v>510</v>
      </c>
      <c r="D447" s="124" t="s">
        <v>619</v>
      </c>
      <c r="E447" s="124" t="s">
        <v>620</v>
      </c>
      <c r="F447" s="124" t="s">
        <v>620</v>
      </c>
    </row>
    <row r="448" spans="1:6" ht="22.5" x14ac:dyDescent="0.15">
      <c r="A448" s="123">
        <v>414</v>
      </c>
      <c r="B448" s="126">
        <v>38498</v>
      </c>
      <c r="C448" s="124" t="s">
        <v>552</v>
      </c>
      <c r="D448" s="124" t="s">
        <v>621</v>
      </c>
      <c r="E448" s="124" t="s">
        <v>622</v>
      </c>
      <c r="F448" s="124" t="s">
        <v>622</v>
      </c>
    </row>
    <row r="449" spans="1:6" ht="22.5" x14ac:dyDescent="0.15">
      <c r="A449" s="123">
        <v>420</v>
      </c>
      <c r="B449" s="126">
        <v>38526</v>
      </c>
      <c r="C449" s="124" t="s">
        <v>488</v>
      </c>
      <c r="D449" s="124" t="s">
        <v>476</v>
      </c>
      <c r="E449" s="124" t="s">
        <v>495</v>
      </c>
      <c r="F449" s="124" t="s">
        <v>495</v>
      </c>
    </row>
    <row r="450" spans="1:6" ht="33.75" x14ac:dyDescent="0.15">
      <c r="A450" s="123">
        <v>424</v>
      </c>
      <c r="B450" s="126">
        <v>38553</v>
      </c>
      <c r="C450" s="126" t="s">
        <v>482</v>
      </c>
      <c r="D450" s="121" t="s">
        <v>544</v>
      </c>
      <c r="E450" s="121" t="s">
        <v>545</v>
      </c>
      <c r="F450" s="121" t="s">
        <v>546</v>
      </c>
    </row>
    <row r="451" spans="1:6" ht="22.5" x14ac:dyDescent="0.15">
      <c r="A451" s="123" t="s">
        <v>623</v>
      </c>
      <c r="B451" s="126">
        <v>38559</v>
      </c>
      <c r="C451" s="124" t="s">
        <v>577</v>
      </c>
      <c r="D451" s="124" t="s">
        <v>489</v>
      </c>
      <c r="E451" s="124" t="s">
        <v>624</v>
      </c>
      <c r="F451" s="124" t="s">
        <v>624</v>
      </c>
    </row>
    <row r="452" spans="1:6" ht="33.75" x14ac:dyDescent="0.15">
      <c r="A452" s="123">
        <v>430</v>
      </c>
      <c r="B452" s="126">
        <v>38576</v>
      </c>
      <c r="C452" s="126" t="s">
        <v>482</v>
      </c>
      <c r="D452" s="124" t="s">
        <v>625</v>
      </c>
      <c r="E452" s="124" t="s">
        <v>626</v>
      </c>
      <c r="F452" s="124" t="s">
        <v>546</v>
      </c>
    </row>
    <row r="453" spans="1:6" ht="45" x14ac:dyDescent="0.15">
      <c r="A453" s="123">
        <v>436</v>
      </c>
      <c r="B453" s="126">
        <v>38638</v>
      </c>
      <c r="C453" s="124" t="s">
        <v>552</v>
      </c>
      <c r="D453" s="124" t="s">
        <v>563</v>
      </c>
      <c r="E453" s="124" t="s">
        <v>564</v>
      </c>
      <c r="F453" s="124" t="s">
        <v>565</v>
      </c>
    </row>
    <row r="454" spans="1:6" ht="78.75" x14ac:dyDescent="0.15">
      <c r="A454" s="123" t="s">
        <v>627</v>
      </c>
      <c r="B454" s="126">
        <v>38649</v>
      </c>
      <c r="C454" s="124" t="s">
        <v>516</v>
      </c>
      <c r="D454" s="124" t="s">
        <v>489</v>
      </c>
      <c r="E454" s="124" t="s">
        <v>628</v>
      </c>
      <c r="F454" s="124" t="s">
        <v>585</v>
      </c>
    </row>
    <row r="455" spans="1:6" ht="22.5" x14ac:dyDescent="0.15">
      <c r="A455" s="123">
        <v>441</v>
      </c>
      <c r="B455" s="126">
        <v>38673</v>
      </c>
      <c r="C455" s="124" t="s">
        <v>552</v>
      </c>
      <c r="D455" s="128" t="s">
        <v>582</v>
      </c>
      <c r="E455" s="128" t="s">
        <v>536</v>
      </c>
      <c r="F455" s="128" t="s">
        <v>536</v>
      </c>
    </row>
    <row r="456" spans="1:6" ht="22.5" x14ac:dyDescent="0.15">
      <c r="A456" s="123">
        <v>442</v>
      </c>
      <c r="B456" s="126">
        <v>38677</v>
      </c>
      <c r="C456" s="124" t="s">
        <v>510</v>
      </c>
      <c r="D456" s="124" t="s">
        <v>629</v>
      </c>
      <c r="E456" s="124" t="s">
        <v>630</v>
      </c>
      <c r="F456" s="124" t="s">
        <v>630</v>
      </c>
    </row>
    <row r="457" spans="1:6" ht="360" x14ac:dyDescent="0.15">
      <c r="A457" s="123">
        <v>449</v>
      </c>
      <c r="B457" s="126">
        <v>38716</v>
      </c>
      <c r="C457" s="124" t="s">
        <v>475</v>
      </c>
      <c r="D457" s="124" t="s">
        <v>485</v>
      </c>
      <c r="E457" s="129" t="s">
        <v>631</v>
      </c>
      <c r="F457" s="124" t="s">
        <v>632</v>
      </c>
    </row>
    <row r="458" spans="1:6" ht="45" x14ac:dyDescent="0.15">
      <c r="A458" s="123" t="s">
        <v>633</v>
      </c>
      <c r="B458" s="126">
        <v>38734</v>
      </c>
      <c r="C458" s="124" t="s">
        <v>510</v>
      </c>
      <c r="D458" s="124" t="s">
        <v>548</v>
      </c>
      <c r="E458" s="124" t="s">
        <v>583</v>
      </c>
      <c r="F458" s="124" t="s">
        <v>550</v>
      </c>
    </row>
    <row r="459" spans="1:6" ht="22.5" x14ac:dyDescent="0.15">
      <c r="A459" s="123">
        <v>455</v>
      </c>
      <c r="B459" s="126">
        <v>38769</v>
      </c>
      <c r="C459" s="124" t="s">
        <v>634</v>
      </c>
      <c r="D459" s="124" t="s">
        <v>635</v>
      </c>
      <c r="E459" s="124" t="s">
        <v>636</v>
      </c>
      <c r="F459" s="124" t="s">
        <v>636</v>
      </c>
    </row>
    <row r="460" spans="1:6" ht="45" x14ac:dyDescent="0.15">
      <c r="A460" s="123">
        <v>458</v>
      </c>
      <c r="B460" s="126">
        <v>38792</v>
      </c>
      <c r="C460" s="128" t="s">
        <v>637</v>
      </c>
      <c r="D460" s="124" t="s">
        <v>582</v>
      </c>
      <c r="E460" s="128" t="s">
        <v>536</v>
      </c>
      <c r="F460" s="128" t="s">
        <v>536</v>
      </c>
    </row>
    <row r="461" spans="1:6" ht="22.5" x14ac:dyDescent="0.15">
      <c r="A461" s="123">
        <v>460</v>
      </c>
      <c r="B461" s="126">
        <v>38812</v>
      </c>
      <c r="C461" s="124" t="s">
        <v>488</v>
      </c>
      <c r="D461" s="124" t="s">
        <v>489</v>
      </c>
      <c r="E461" s="124" t="s">
        <v>578</v>
      </c>
      <c r="F461" s="124" t="s">
        <v>578</v>
      </c>
    </row>
    <row r="462" spans="1:6" ht="123.75" x14ac:dyDescent="0.15">
      <c r="A462" s="123">
        <v>462</v>
      </c>
      <c r="B462" s="126">
        <v>38818</v>
      </c>
      <c r="C462" s="124" t="s">
        <v>510</v>
      </c>
      <c r="D462" s="124" t="s">
        <v>638</v>
      </c>
      <c r="E462" s="124" t="s">
        <v>639</v>
      </c>
      <c r="F462" s="124" t="s">
        <v>640</v>
      </c>
    </row>
    <row r="463" spans="1:6" ht="22.5" x14ac:dyDescent="0.15">
      <c r="A463" s="123">
        <v>471</v>
      </c>
      <c r="B463" s="126">
        <v>38960</v>
      </c>
      <c r="C463" s="124" t="s">
        <v>510</v>
      </c>
      <c r="D463" s="124" t="s">
        <v>641</v>
      </c>
      <c r="E463" s="124" t="s">
        <v>642</v>
      </c>
      <c r="F463" s="124" t="s">
        <v>642</v>
      </c>
    </row>
    <row r="464" spans="1:6" ht="22.5" x14ac:dyDescent="0.15">
      <c r="A464" s="123">
        <v>472</v>
      </c>
      <c r="B464" s="126">
        <v>38973</v>
      </c>
      <c r="C464" s="124" t="s">
        <v>577</v>
      </c>
      <c r="D464" s="121" t="s">
        <v>535</v>
      </c>
      <c r="E464" s="121" t="s">
        <v>536</v>
      </c>
      <c r="F464" s="121" t="s">
        <v>536</v>
      </c>
    </row>
    <row r="465" spans="1:6" x14ac:dyDescent="0.15">
      <c r="A465" s="123">
        <v>473</v>
      </c>
      <c r="B465" s="126">
        <v>38986</v>
      </c>
      <c r="C465" s="124" t="s">
        <v>510</v>
      </c>
      <c r="D465" s="124" t="s">
        <v>643</v>
      </c>
      <c r="E465" s="124" t="s">
        <v>644</v>
      </c>
      <c r="F465" s="124" t="s">
        <v>644</v>
      </c>
    </row>
    <row r="466" spans="1:6" ht="33.75" x14ac:dyDescent="0.15">
      <c r="A466" s="123">
        <v>486</v>
      </c>
      <c r="B466" s="126" t="s">
        <v>352</v>
      </c>
      <c r="C466" s="124" t="s">
        <v>577</v>
      </c>
      <c r="D466" s="124" t="s">
        <v>489</v>
      </c>
      <c r="E466" s="124" t="s">
        <v>645</v>
      </c>
      <c r="F466" s="124" t="s">
        <v>645</v>
      </c>
    </row>
    <row r="467" spans="1:6" ht="78.75" x14ac:dyDescent="0.15">
      <c r="A467" s="123" t="s">
        <v>646</v>
      </c>
      <c r="B467" s="126" t="s">
        <v>313</v>
      </c>
      <c r="C467" s="124" t="s">
        <v>516</v>
      </c>
      <c r="D467" s="124" t="s">
        <v>489</v>
      </c>
      <c r="E467" s="124" t="s">
        <v>628</v>
      </c>
      <c r="F467" s="124" t="s">
        <v>585</v>
      </c>
    </row>
    <row r="468" spans="1:6" ht="56.25" x14ac:dyDescent="0.15">
      <c r="A468" s="123" t="s">
        <v>647</v>
      </c>
      <c r="B468" s="126" t="s">
        <v>354</v>
      </c>
      <c r="C468" s="124" t="s">
        <v>510</v>
      </c>
      <c r="D468" s="124" t="s">
        <v>598</v>
      </c>
      <c r="E468" s="124" t="s">
        <v>599</v>
      </c>
      <c r="F468" s="124" t="s">
        <v>600</v>
      </c>
    </row>
    <row r="469" spans="1:6" ht="22.5" x14ac:dyDescent="0.15">
      <c r="A469" s="123" t="s">
        <v>737</v>
      </c>
      <c r="B469" s="126" t="s">
        <v>361</v>
      </c>
      <c r="C469" s="124" t="s">
        <v>488</v>
      </c>
      <c r="D469" s="124" t="s">
        <v>489</v>
      </c>
      <c r="E469" s="124" t="s">
        <v>578</v>
      </c>
      <c r="F469" s="124" t="s">
        <v>578</v>
      </c>
    </row>
    <row r="470" spans="1:6" ht="101.25" x14ac:dyDescent="0.15">
      <c r="A470" s="123">
        <v>496</v>
      </c>
      <c r="B470" s="126" t="s">
        <v>370</v>
      </c>
      <c r="C470" s="124" t="s">
        <v>510</v>
      </c>
      <c r="D470" s="124" t="s">
        <v>648</v>
      </c>
      <c r="E470" s="124" t="s">
        <v>649</v>
      </c>
      <c r="F470" s="124" t="s">
        <v>650</v>
      </c>
    </row>
    <row r="471" spans="1:6" ht="45" x14ac:dyDescent="0.15">
      <c r="A471" s="123" t="s">
        <v>651</v>
      </c>
      <c r="B471" s="126" t="s">
        <v>332</v>
      </c>
      <c r="C471" s="124" t="s">
        <v>510</v>
      </c>
      <c r="D471" s="124" t="s">
        <v>652</v>
      </c>
      <c r="E471" s="124" t="s">
        <v>549</v>
      </c>
      <c r="F471" s="124" t="s">
        <v>550</v>
      </c>
    </row>
    <row r="472" spans="1:6" ht="45" x14ac:dyDescent="0.15">
      <c r="A472" s="123">
        <v>501</v>
      </c>
      <c r="B472" s="126" t="s">
        <v>373</v>
      </c>
      <c r="C472" s="124" t="s">
        <v>475</v>
      </c>
      <c r="D472" s="124" t="s">
        <v>485</v>
      </c>
      <c r="E472" s="124" t="s">
        <v>653</v>
      </c>
      <c r="F472" s="124" t="s">
        <v>632</v>
      </c>
    </row>
    <row r="473" spans="1:6" ht="56.25" x14ac:dyDescent="0.15">
      <c r="A473" s="123" t="s">
        <v>654</v>
      </c>
      <c r="B473" s="126" t="s">
        <v>332</v>
      </c>
      <c r="C473" s="124" t="s">
        <v>510</v>
      </c>
      <c r="D473" s="124" t="s">
        <v>598</v>
      </c>
      <c r="E473" s="124" t="s">
        <v>599</v>
      </c>
      <c r="F473" s="124" t="s">
        <v>600</v>
      </c>
    </row>
    <row r="474" spans="1:6" ht="22.5" x14ac:dyDescent="0.15">
      <c r="A474" s="123">
        <v>510</v>
      </c>
      <c r="B474" s="126" t="s">
        <v>377</v>
      </c>
      <c r="C474" s="124" t="s">
        <v>488</v>
      </c>
      <c r="D474" s="124" t="s">
        <v>489</v>
      </c>
      <c r="E474" s="124" t="s">
        <v>495</v>
      </c>
      <c r="F474" s="124" t="s">
        <v>495</v>
      </c>
    </row>
    <row r="475" spans="1:6" ht="45" x14ac:dyDescent="0.15">
      <c r="A475" s="123">
        <v>511</v>
      </c>
      <c r="B475" s="126" t="s">
        <v>384</v>
      </c>
      <c r="C475" s="124" t="s">
        <v>552</v>
      </c>
      <c r="D475" s="124" t="s">
        <v>563</v>
      </c>
      <c r="E475" s="124" t="s">
        <v>564</v>
      </c>
      <c r="F475" s="124" t="s">
        <v>565</v>
      </c>
    </row>
    <row r="476" spans="1:6" ht="22.5" x14ac:dyDescent="0.15">
      <c r="A476" s="123">
        <v>514</v>
      </c>
      <c r="B476" s="126" t="s">
        <v>386</v>
      </c>
      <c r="C476" s="124" t="s">
        <v>552</v>
      </c>
      <c r="D476" s="124" t="s">
        <v>764</v>
      </c>
      <c r="E476" s="124"/>
      <c r="F476" s="124" t="s">
        <v>244</v>
      </c>
    </row>
    <row r="477" spans="1:6" ht="22.5" x14ac:dyDescent="0.15">
      <c r="A477" s="123" t="s">
        <v>738</v>
      </c>
      <c r="B477" s="126" t="s">
        <v>389</v>
      </c>
      <c r="C477" s="124" t="s">
        <v>488</v>
      </c>
      <c r="D477" s="124" t="s">
        <v>489</v>
      </c>
      <c r="E477" s="124" t="s">
        <v>624</v>
      </c>
      <c r="F477" s="124" t="s">
        <v>624</v>
      </c>
    </row>
    <row r="478" spans="1:6" ht="22.5" x14ac:dyDescent="0.15">
      <c r="A478" s="123">
        <v>519</v>
      </c>
      <c r="B478" s="126" t="s">
        <v>396</v>
      </c>
      <c r="C478" s="124" t="s">
        <v>510</v>
      </c>
      <c r="D478" s="124" t="s">
        <v>621</v>
      </c>
      <c r="E478" s="124" t="s">
        <v>622</v>
      </c>
      <c r="F478" s="124" t="s">
        <v>622</v>
      </c>
    </row>
    <row r="479" spans="1:6" ht="33.75" x14ac:dyDescent="0.15">
      <c r="A479" s="123">
        <v>523</v>
      </c>
      <c r="B479" s="126" t="s">
        <v>399</v>
      </c>
      <c r="C479" s="124" t="s">
        <v>577</v>
      </c>
      <c r="D479" s="124" t="s">
        <v>489</v>
      </c>
      <c r="E479" s="124" t="s">
        <v>645</v>
      </c>
      <c r="F479" s="124" t="s">
        <v>645</v>
      </c>
    </row>
    <row r="480" spans="1:6" ht="101.25" x14ac:dyDescent="0.15">
      <c r="A480" s="123">
        <v>524</v>
      </c>
      <c r="B480" s="126" t="s">
        <v>678</v>
      </c>
      <c r="C480" s="124" t="s">
        <v>510</v>
      </c>
      <c r="D480" s="124" t="s">
        <v>648</v>
      </c>
      <c r="E480" s="124" t="s">
        <v>649</v>
      </c>
      <c r="F480" s="124" t="s">
        <v>650</v>
      </c>
    </row>
    <row r="481" spans="1:6" ht="22.5" x14ac:dyDescent="0.15">
      <c r="A481" s="123">
        <v>536</v>
      </c>
      <c r="B481" s="126" t="s">
        <v>728</v>
      </c>
      <c r="C481" s="124" t="s">
        <v>552</v>
      </c>
      <c r="D481" s="124" t="s">
        <v>489</v>
      </c>
      <c r="E481" s="124" t="s">
        <v>739</v>
      </c>
      <c r="F481" s="124" t="s">
        <v>624</v>
      </c>
    </row>
    <row r="482" spans="1:6" x14ac:dyDescent="0.15">
      <c r="A482" s="120"/>
      <c r="B482" s="127"/>
      <c r="C482" s="121"/>
      <c r="D482" s="121"/>
      <c r="E482" s="121"/>
      <c r="F482" s="121"/>
    </row>
    <row r="483" spans="1:6" ht="12.75" x14ac:dyDescent="0.2">
      <c r="A483" s="111" t="s">
        <v>656</v>
      </c>
      <c r="B483" s="130" t="s">
        <v>657</v>
      </c>
      <c r="C483" s="112"/>
      <c r="D483" s="112"/>
      <c r="E483" s="122"/>
      <c r="F483" s="112"/>
    </row>
    <row r="484" spans="1:6" ht="12.75" x14ac:dyDescent="0.2">
      <c r="A484" s="111" t="s">
        <v>658</v>
      </c>
      <c r="B484" s="112" t="s">
        <v>489</v>
      </c>
      <c r="C484" s="112"/>
      <c r="D484" s="112"/>
      <c r="E484" s="121"/>
      <c r="F484" s="112"/>
    </row>
    <row r="485" spans="1:6" ht="12.75" x14ac:dyDescent="0.2">
      <c r="A485" s="111" t="s">
        <v>659</v>
      </c>
      <c r="B485" s="130" t="s">
        <v>476</v>
      </c>
      <c r="C485" s="112"/>
      <c r="D485" s="112"/>
      <c r="E485" s="112"/>
      <c r="F485" s="112"/>
    </row>
    <row r="486" spans="1:6" ht="12.75" x14ac:dyDescent="0.2">
      <c r="A486" s="111" t="s">
        <v>660</v>
      </c>
      <c r="B486" s="112" t="s">
        <v>661</v>
      </c>
      <c r="C486" s="112"/>
      <c r="D486" s="112"/>
      <c r="E486" s="112"/>
      <c r="F486" s="112"/>
    </row>
    <row r="487" spans="1:6" ht="12.75" x14ac:dyDescent="0.2">
      <c r="A487" s="111" t="s">
        <v>662</v>
      </c>
      <c r="B487" s="112" t="s">
        <v>663</v>
      </c>
      <c r="C487" s="112"/>
      <c r="D487" s="112"/>
      <c r="E487" s="112"/>
      <c r="F487" s="112"/>
    </row>
    <row r="488" spans="1:6" ht="12.75" x14ac:dyDescent="0.2">
      <c r="A488" s="111" t="s">
        <v>664</v>
      </c>
      <c r="B488" s="112" t="s">
        <v>665</v>
      </c>
      <c r="C488" s="112"/>
      <c r="D488" s="112"/>
      <c r="E488" s="112"/>
      <c r="F488" s="112"/>
    </row>
    <row r="489" spans="1:6" ht="12.75" x14ac:dyDescent="0.2">
      <c r="A489" s="111" t="s">
        <v>666</v>
      </c>
      <c r="B489" s="112" t="s">
        <v>667</v>
      </c>
      <c r="C489" s="112"/>
      <c r="D489" s="112"/>
      <c r="E489" s="112"/>
      <c r="F489" s="112"/>
    </row>
    <row r="490" spans="1:6" ht="12.75" x14ac:dyDescent="0.2">
      <c r="A490" s="111" t="s">
        <v>668</v>
      </c>
      <c r="B490" s="112" t="s">
        <v>669</v>
      </c>
      <c r="C490" s="112"/>
      <c r="D490" s="112"/>
      <c r="E490" s="112"/>
      <c r="F490" s="112"/>
    </row>
    <row r="491" spans="1:6" ht="12.75" x14ac:dyDescent="0.2">
      <c r="A491" s="111" t="s">
        <v>670</v>
      </c>
      <c r="B491" s="112" t="s">
        <v>671</v>
      </c>
      <c r="C491" s="112"/>
      <c r="D491" s="112"/>
      <c r="E491" s="112"/>
      <c r="F491" s="112"/>
    </row>
    <row r="492" spans="1:6" ht="12.75" x14ac:dyDescent="0.2">
      <c r="A492" s="111" t="s">
        <v>740</v>
      </c>
      <c r="B492" s="112" t="s">
        <v>741</v>
      </c>
      <c r="C492" s="112"/>
      <c r="D492" s="112"/>
      <c r="E492" s="112"/>
      <c r="F492" s="112"/>
    </row>
    <row r="493" spans="1:6" ht="12.75" x14ac:dyDescent="0.2">
      <c r="A493" s="111"/>
      <c r="B493" s="112"/>
      <c r="C493" s="112"/>
      <c r="D493" s="112"/>
      <c r="E493" s="112"/>
      <c r="F493" s="112"/>
    </row>
    <row r="494" spans="1:6" x14ac:dyDescent="0.15">
      <c r="A494" s="139" t="s">
        <v>672</v>
      </c>
      <c r="B494" s="139"/>
      <c r="C494" s="139"/>
      <c r="D494" s="139"/>
      <c r="E494" s="139"/>
      <c r="F494" s="139"/>
    </row>
    <row r="495" spans="1:6" x14ac:dyDescent="0.15">
      <c r="A495" s="139"/>
      <c r="B495" s="139"/>
      <c r="C495" s="139"/>
      <c r="D495" s="139"/>
      <c r="E495" s="139"/>
      <c r="F495" s="139"/>
    </row>
    <row r="496" spans="1:6" x14ac:dyDescent="0.15">
      <c r="A496" s="139"/>
      <c r="B496" s="139"/>
      <c r="C496" s="139"/>
      <c r="D496" s="139"/>
      <c r="E496" s="139"/>
      <c r="F496" s="139"/>
    </row>
    <row r="497" spans="1:6" x14ac:dyDescent="0.15">
      <c r="A497" s="139"/>
      <c r="B497" s="139"/>
      <c r="C497" s="139"/>
      <c r="D497" s="139"/>
      <c r="E497" s="139"/>
      <c r="F497" s="139"/>
    </row>
  </sheetData>
  <mergeCells count="1">
    <mergeCell ref="A494:F4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2013-12-13T02:24:32Z</dcterms:modified>
</cp:coreProperties>
</file>